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20" yWindow="3640" windowWidth="19980" windowHeight="10320" activeTab="0"/>
  </bookViews>
  <sheets>
    <sheet name="Baseline Data Collection" sheetId="1" r:id="rId1"/>
    <sheet name="Baseline Data Collection (2)" sheetId="2" r:id="rId2"/>
  </sheets>
  <definedNames>
    <definedName name="_xlnm.Print_Area" localSheetId="0">'Baseline Data Collection'!$B$2:$Q$43</definedName>
    <definedName name="_xlnm.Print_Area" localSheetId="1">'Baseline Data Collection (2)'!$B$2:$I$38</definedName>
  </definedNames>
  <calcPr fullCalcOnLoad="1"/>
</workbook>
</file>

<file path=xl/comments1.xml><?xml version="1.0" encoding="utf-8"?>
<comments xmlns="http://schemas.openxmlformats.org/spreadsheetml/2006/main">
  <authors>
    <author>sophie thurston</author>
  </authors>
  <commentList>
    <comment ref="B29" authorId="0">
      <text>
        <r>
          <rPr>
            <sz val="14"/>
            <rFont val="Tahoma"/>
            <family val="2"/>
          </rPr>
          <t>This applies to all fuel consumed for journeys that are work related. It does NOT include commuter fuel consumption</t>
        </r>
        <r>
          <rPr>
            <sz val="8"/>
            <rFont val="Tahoma"/>
            <family val="0"/>
          </rPr>
          <t xml:space="preserve">
</t>
        </r>
      </text>
    </comment>
    <comment ref="C41" authorId="0">
      <text>
        <r>
          <rPr>
            <sz val="12"/>
            <rFont val="Tahoma"/>
            <family val="2"/>
          </rPr>
          <t>Paper Quantity refers to the number of reams of paper used within 1 month.</t>
        </r>
        <r>
          <rPr>
            <sz val="8"/>
            <rFont val="Tahoma"/>
            <family val="0"/>
          </rPr>
          <t xml:space="preserve">
</t>
        </r>
      </text>
    </comment>
    <comment ref="C43" authorId="0">
      <text>
        <r>
          <rPr>
            <sz val="12"/>
            <rFont val="Tahoma"/>
            <family val="2"/>
          </rPr>
          <t>Cleaning products refers to the number of litres of cleaning products used within one month</t>
        </r>
        <r>
          <rPr>
            <sz val="8"/>
            <rFont val="Tahoma"/>
            <family val="0"/>
          </rPr>
          <t xml:space="preserve">
</t>
        </r>
      </text>
    </comment>
    <comment ref="C35" authorId="0">
      <text>
        <r>
          <rPr>
            <sz val="12"/>
            <rFont val="Tahoma"/>
            <family val="2"/>
          </rPr>
          <t>The best way to do this is to weigh an average bag of waste, and thereafter mulitply the number of bags generated per month by this 'average' weight. This will then approximately calculate your monthly total. If you are measuring it in kg, you must convert it to tonnes. 1kg = 0.001 tonnes.</t>
        </r>
      </text>
    </comment>
    <comment ref="C39" authorId="0">
      <text>
        <r>
          <rPr>
            <sz val="12"/>
            <rFont val="Tahoma"/>
            <family val="2"/>
          </rPr>
          <t xml:space="preserve">If you have any hazardous waste then your Waste Transfer Notes will tell you how much you have and the cost of disposal. </t>
        </r>
        <r>
          <rPr>
            <sz val="8"/>
            <rFont val="Tahoma"/>
            <family val="0"/>
          </rPr>
          <t xml:space="preserve">
</t>
        </r>
      </text>
    </comment>
    <comment ref="C37" authorId="0">
      <text>
        <r>
          <rPr>
            <sz val="12"/>
            <rFont val="Tahoma"/>
            <family val="2"/>
          </rPr>
          <t>The best way to do this is to weigh an average bag of waste, and thereafter mulitply the number of bags generated per month by this 'average' weight. This will then approximately calculate your monthly total. If you are measuring it in kg, you must convert it to tonnes. 1kg = 0.001 tonnes.</t>
        </r>
        <r>
          <rPr>
            <sz val="8"/>
            <rFont val="Tahoma"/>
            <family val="0"/>
          </rPr>
          <t xml:space="preserve">
</t>
        </r>
      </text>
    </comment>
    <comment ref="C36" authorId="0">
      <text>
        <r>
          <rPr>
            <sz val="12"/>
            <rFont val="Tahoma"/>
            <family val="2"/>
          </rPr>
          <t>Simply enter the amount that it costs you per month to dispose of all your landfill waste.</t>
        </r>
      </text>
    </comment>
    <comment ref="C38" authorId="0">
      <text>
        <r>
          <rPr>
            <sz val="12"/>
            <rFont val="Tahoma"/>
            <family val="2"/>
          </rPr>
          <t>Simply enter the amount that it costs you to dispose of all your recycling waste per month.</t>
        </r>
      </text>
    </comment>
    <comment ref="C21" authorId="0">
      <text>
        <r>
          <rPr>
            <sz val="12"/>
            <rFont val="Tahoma"/>
            <family val="2"/>
          </rPr>
          <t>This is your total kWh used over a monthly period, all obtained from you bills and/or your own readings. If you get your bills quarterly, then divide the kWh by 3 in order to calculate a figure for each month.</t>
        </r>
        <r>
          <rPr>
            <sz val="8"/>
            <rFont val="Tahoma"/>
            <family val="0"/>
          </rPr>
          <t xml:space="preserve">
</t>
        </r>
      </text>
    </comment>
    <comment ref="C23" authorId="0">
      <text>
        <r>
          <rPr>
            <sz val="12"/>
            <rFont val="Tahoma"/>
            <family val="2"/>
          </rPr>
          <t>This is your total kWh used over a monthly period, all obtained from you bills and/or your own readings. If you get your bills quarterly, then divide the kWh by 3 in order to calculate a figure for each month.</t>
        </r>
        <r>
          <rPr>
            <sz val="8"/>
            <rFont val="Tahoma"/>
            <family val="0"/>
          </rPr>
          <t xml:space="preserve">
</t>
        </r>
      </text>
    </comment>
    <comment ref="C22" authorId="0">
      <text>
        <r>
          <rPr>
            <sz val="12"/>
            <rFont val="Tahoma"/>
            <family val="2"/>
          </rPr>
          <t>If you get your bills quarterly, just divide the amount over three months.</t>
        </r>
        <r>
          <rPr>
            <sz val="8"/>
            <rFont val="Tahoma"/>
            <family val="0"/>
          </rPr>
          <t xml:space="preserve">
</t>
        </r>
      </text>
    </comment>
    <comment ref="C24" authorId="0">
      <text>
        <r>
          <rPr>
            <sz val="12"/>
            <rFont val="Tahoma"/>
            <family val="2"/>
          </rPr>
          <t>If you get your bills quarterly, just divide the amount over three months.</t>
        </r>
        <r>
          <rPr>
            <sz val="8"/>
            <rFont val="Tahoma"/>
            <family val="0"/>
          </rPr>
          <t xml:space="preserve">
</t>
        </r>
      </text>
    </comment>
    <comment ref="C19" authorId="0">
      <text>
        <r>
          <rPr>
            <sz val="12"/>
            <rFont val="Tahoma"/>
            <family val="2"/>
          </rPr>
          <t>This refers to your average monthly temperature. It helps us keep track of why energy consumption may be changing.</t>
        </r>
        <r>
          <rPr>
            <sz val="8"/>
            <rFont val="Tahoma"/>
            <family val="0"/>
          </rPr>
          <t xml:space="preserve">
</t>
        </r>
      </text>
    </comment>
  </commentList>
</comments>
</file>

<file path=xl/sharedStrings.xml><?xml version="1.0" encoding="utf-8"?>
<sst xmlns="http://schemas.openxmlformats.org/spreadsheetml/2006/main" count="118" uniqueCount="70">
  <si>
    <t>Number of employees</t>
  </si>
  <si>
    <t>Waste</t>
  </si>
  <si>
    <t>Floor area (m2)</t>
  </si>
  <si>
    <t>Turnover (£)</t>
  </si>
  <si>
    <t>Email</t>
  </si>
  <si>
    <t>Environmental Aspects</t>
  </si>
  <si>
    <t>Jan</t>
  </si>
  <si>
    <t>Feb</t>
  </si>
  <si>
    <t>Mar</t>
  </si>
  <si>
    <t>Apr</t>
  </si>
  <si>
    <t>May</t>
  </si>
  <si>
    <t>Jun</t>
  </si>
  <si>
    <t>Jul</t>
  </si>
  <si>
    <t>Aug</t>
  </si>
  <si>
    <t>Sep</t>
  </si>
  <si>
    <t>Oct</t>
  </si>
  <si>
    <t>Nov</t>
  </si>
  <si>
    <t>Dec</t>
  </si>
  <si>
    <t>Total</t>
  </si>
  <si>
    <t>Utilities</t>
  </si>
  <si>
    <t>Hazardous Waste (tonnes)</t>
  </si>
  <si>
    <t>Hazardous Waste (£)</t>
  </si>
  <si>
    <t>Waste to landfill (tonnes)</t>
  </si>
  <si>
    <t>Waste to landfill (£)</t>
  </si>
  <si>
    <t>Waste to recycling (tonnes)</t>
  </si>
  <si>
    <t>Waste to recycling (£)</t>
  </si>
  <si>
    <t>Gas bottles (Litres)</t>
  </si>
  <si>
    <t>Gas bottles (£)</t>
  </si>
  <si>
    <t>Grid electricity CO2 emissions</t>
  </si>
  <si>
    <t>Natural gas CO2 emissions</t>
  </si>
  <si>
    <t>Petrol CO2 emissions</t>
  </si>
  <si>
    <t>Diesel CO2 emissions</t>
  </si>
  <si>
    <t>Total CO2 emissions</t>
  </si>
  <si>
    <t>Water litres per employee</t>
  </si>
  <si>
    <t>Recycling rate</t>
  </si>
  <si>
    <t>Year</t>
  </si>
  <si>
    <t>kg</t>
  </si>
  <si>
    <t>tonnes</t>
  </si>
  <si>
    <t>Oil CO2 emissions</t>
  </si>
  <si>
    <t>Gas bottles CO2 emissions</t>
  </si>
  <si>
    <t>Period of Information</t>
  </si>
  <si>
    <t>Electricity (kWh)</t>
  </si>
  <si>
    <t>Electricity (£)</t>
  </si>
  <si>
    <t>Gas (kWh)</t>
  </si>
  <si>
    <t>Gas (£)</t>
  </si>
  <si>
    <t>Water (m3)</t>
  </si>
  <si>
    <t>Water (£)</t>
  </si>
  <si>
    <t>Petrol (£)</t>
  </si>
  <si>
    <t>Diesel (£)</t>
  </si>
  <si>
    <t>Petrol (Litres)</t>
  </si>
  <si>
    <t>Diesel (Litres)</t>
  </si>
  <si>
    <t>Burning Oil (Litres)</t>
  </si>
  <si>
    <t>Burning Oil (£)</t>
  </si>
  <si>
    <t>Transport Fuel</t>
  </si>
  <si>
    <t>East Midlands Green Museums</t>
  </si>
  <si>
    <t>Museum Name</t>
  </si>
  <si>
    <t>Museum Contact</t>
  </si>
  <si>
    <t>Telephone number</t>
  </si>
  <si>
    <t>Museum's main activity</t>
  </si>
  <si>
    <t>Number of visitors</t>
  </si>
  <si>
    <t>Number of volunteers</t>
  </si>
  <si>
    <t>Equivalent CO2 emissions (kg CO2)</t>
  </si>
  <si>
    <t>Environmental impacts summary</t>
  </si>
  <si>
    <t>East Midlands Green Museums - Environmental Performance Tracking spreadsheet</t>
  </si>
  <si>
    <t>Used resources</t>
  </si>
  <si>
    <t>Paper (quantity)</t>
  </si>
  <si>
    <t>Cartridges (quantity)</t>
  </si>
  <si>
    <t>Cleaning products (quantity)</t>
  </si>
  <si>
    <r>
      <t>Temperature monitoring (</t>
    </r>
    <r>
      <rPr>
        <b/>
        <sz val="10"/>
        <rFont val="Arial"/>
        <family val="2"/>
      </rPr>
      <t>°C)</t>
    </r>
  </si>
  <si>
    <t>House on Crutches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</si>
</sst>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0.000000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48">
    <font>
      <sz val="10"/>
      <name val="Arial"/>
      <family val="0"/>
    </font>
    <font>
      <b/>
      <sz val="10"/>
      <name val="Arial"/>
      <family val="2"/>
    </font>
    <font>
      <u val="single"/>
      <sz val="10"/>
      <color indexed="12"/>
      <name val="Arial"/>
      <family val="0"/>
    </font>
    <font>
      <u val="single"/>
      <sz val="10"/>
      <color indexed="36"/>
      <name val="Arial"/>
      <family val="0"/>
    </font>
    <font>
      <b/>
      <sz val="8"/>
      <name val="Arial"/>
      <family val="2"/>
    </font>
    <font>
      <sz val="8"/>
      <name val="Arial"/>
      <family val="2"/>
    </font>
    <font>
      <b/>
      <sz val="9"/>
      <name val="Arial"/>
      <family val="2"/>
    </font>
    <font>
      <b/>
      <sz val="10"/>
      <color indexed="17"/>
      <name val="Arial"/>
      <family val="2"/>
    </font>
    <font>
      <b/>
      <sz val="14"/>
      <color indexed="12"/>
      <name val="Arial"/>
      <family val="2"/>
    </font>
    <font>
      <b/>
      <sz val="16"/>
      <color indexed="12"/>
      <name val="Arial"/>
      <family val="2"/>
    </font>
    <font>
      <b/>
      <sz val="18"/>
      <color indexed="12"/>
      <name val="Arial"/>
      <family val="2"/>
    </font>
    <font>
      <sz val="8"/>
      <name val="Tahoma"/>
      <family val="0"/>
    </font>
    <font>
      <sz val="14"/>
      <name val="Tahoma"/>
      <family val="2"/>
    </font>
    <font>
      <sz val="12"/>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indexed="13"/>
        <bgColor indexed="64"/>
      </patternFill>
    </fill>
    <fill>
      <patternFill patternType="solid">
        <fgColor indexed="11"/>
        <bgColor indexed="64"/>
      </patternFill>
    </fill>
    <fill>
      <patternFill patternType="solid">
        <fgColor indexed="4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color indexed="63"/>
      </left>
      <right>
        <color indexed="63"/>
      </right>
      <top style="medium"/>
      <bottom>
        <color indexed="63"/>
      </bottom>
    </border>
    <border>
      <left style="medium"/>
      <right style="medium"/>
      <top>
        <color indexed="63"/>
      </top>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medium"/>
      <top style="thin"/>
      <bottom>
        <color indexed="63"/>
      </bottom>
    </border>
    <border>
      <left style="thin"/>
      <right style="medium"/>
      <top style="thin"/>
      <bottom style="thin"/>
    </border>
    <border>
      <left>
        <color indexed="63"/>
      </left>
      <right style="medium"/>
      <top>
        <color indexed="63"/>
      </top>
      <bottom style="thin"/>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0">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10" xfId="0" applyFont="1" applyBorder="1" applyAlignment="1">
      <alignment/>
    </xf>
    <xf numFmtId="0" fontId="0" fillId="0" borderId="0" xfId="0" applyFont="1" applyAlignment="1">
      <alignment/>
    </xf>
    <xf numFmtId="0" fontId="8" fillId="0" borderId="0" xfId="0" applyFont="1" applyAlignment="1">
      <alignment/>
    </xf>
    <xf numFmtId="0" fontId="1" fillId="0" borderId="10" xfId="0" applyFont="1" applyBorder="1" applyAlignment="1">
      <alignment/>
    </xf>
    <xf numFmtId="0" fontId="6" fillId="0" borderId="10" xfId="0" applyFont="1" applyBorder="1" applyAlignment="1">
      <alignment/>
    </xf>
    <xf numFmtId="0" fontId="1" fillId="0" borderId="0" xfId="0" applyFont="1" applyBorder="1" applyAlignment="1">
      <alignment/>
    </xf>
    <xf numFmtId="0" fontId="4" fillId="0" borderId="0" xfId="0" applyFont="1" applyFill="1" applyBorder="1" applyAlignment="1">
      <alignment horizontal="center" wrapText="1"/>
    </xf>
    <xf numFmtId="0" fontId="1" fillId="0" borderId="10" xfId="0" applyFont="1" applyFill="1" applyBorder="1" applyAlignment="1">
      <alignment/>
    </xf>
    <xf numFmtId="0" fontId="1" fillId="0" borderId="11" xfId="0" applyFont="1" applyBorder="1" applyAlignment="1">
      <alignment/>
    </xf>
    <xf numFmtId="0" fontId="0" fillId="33" borderId="10" xfId="0" applyFill="1" applyBorder="1" applyAlignment="1">
      <alignment/>
    </xf>
    <xf numFmtId="3" fontId="0" fillId="33" borderId="12" xfId="0" applyNumberFormat="1" applyFill="1" applyBorder="1" applyAlignment="1">
      <alignment/>
    </xf>
    <xf numFmtId="0" fontId="0" fillId="34" borderId="10" xfId="0" applyFill="1" applyBorder="1" applyAlignment="1">
      <alignment/>
    </xf>
    <xf numFmtId="3" fontId="0" fillId="34" borderId="12" xfId="0" applyNumberFormat="1" applyFill="1" applyBorder="1" applyAlignment="1">
      <alignment/>
    </xf>
    <xf numFmtId="0" fontId="0" fillId="35" borderId="10" xfId="0" applyFill="1" applyBorder="1" applyAlignment="1">
      <alignment/>
    </xf>
    <xf numFmtId="3" fontId="0" fillId="35" borderId="12" xfId="0" applyNumberFormat="1" applyFill="1" applyBorder="1" applyAlignment="1">
      <alignment/>
    </xf>
    <xf numFmtId="0" fontId="0" fillId="36" borderId="10" xfId="0" applyFill="1" applyBorder="1" applyAlignment="1">
      <alignment/>
    </xf>
    <xf numFmtId="3" fontId="0" fillId="36" borderId="12" xfId="0" applyNumberFormat="1" applyFill="1" applyBorder="1" applyAlignment="1">
      <alignment/>
    </xf>
    <xf numFmtId="0" fontId="0" fillId="37" borderId="10" xfId="0" applyFill="1" applyBorder="1" applyAlignment="1">
      <alignment/>
    </xf>
    <xf numFmtId="3" fontId="0" fillId="37" borderId="12" xfId="0" applyNumberFormat="1" applyFill="1" applyBorder="1" applyAlignment="1">
      <alignment/>
    </xf>
    <xf numFmtId="0" fontId="0" fillId="38" borderId="10" xfId="0" applyFill="1" applyBorder="1" applyAlignment="1">
      <alignment/>
    </xf>
    <xf numFmtId="3" fontId="0" fillId="38" borderId="12" xfId="0" applyNumberFormat="1" applyFill="1" applyBorder="1" applyAlignment="1">
      <alignment/>
    </xf>
    <xf numFmtId="0" fontId="0" fillId="39" borderId="10" xfId="0" applyFill="1" applyBorder="1" applyAlignment="1">
      <alignment/>
    </xf>
    <xf numFmtId="3" fontId="0" fillId="39" borderId="12" xfId="0" applyNumberFormat="1" applyFill="1" applyBorder="1" applyAlignment="1">
      <alignment/>
    </xf>
    <xf numFmtId="0" fontId="0" fillId="40" borderId="10" xfId="0" applyFont="1" applyFill="1" applyBorder="1" applyAlignment="1">
      <alignment/>
    </xf>
    <xf numFmtId="0" fontId="0" fillId="41" borderId="10" xfId="0" applyFill="1" applyBorder="1" applyAlignment="1">
      <alignment/>
    </xf>
    <xf numFmtId="3" fontId="0" fillId="41" borderId="12" xfId="0" applyNumberFormat="1" applyFill="1" applyBorder="1" applyAlignment="1">
      <alignment/>
    </xf>
    <xf numFmtId="0" fontId="0" fillId="40" borderId="12" xfId="0" applyFill="1" applyBorder="1" applyAlignment="1">
      <alignment/>
    </xf>
    <xf numFmtId="0" fontId="0" fillId="0" borderId="13" xfId="0" applyBorder="1" applyAlignment="1">
      <alignment/>
    </xf>
    <xf numFmtId="0" fontId="0" fillId="42" borderId="10" xfId="0" applyFill="1" applyBorder="1" applyAlignment="1">
      <alignment/>
    </xf>
    <xf numFmtId="3" fontId="0" fillId="42" borderId="12" xfId="0" applyNumberFormat="1" applyFill="1" applyBorder="1" applyAlignment="1">
      <alignment/>
    </xf>
    <xf numFmtId="0" fontId="6" fillId="0" borderId="0" xfId="0" applyFont="1" applyBorder="1" applyAlignment="1">
      <alignment/>
    </xf>
    <xf numFmtId="0" fontId="9" fillId="0" borderId="0" xfId="0" applyFont="1" applyAlignment="1">
      <alignment/>
    </xf>
    <xf numFmtId="0" fontId="0" fillId="0" borderId="14" xfId="0" applyFont="1" applyBorder="1" applyAlignment="1">
      <alignment/>
    </xf>
    <xf numFmtId="3" fontId="0" fillId="37" borderId="15" xfId="0" applyNumberFormat="1" applyFill="1" applyBorder="1" applyAlignment="1">
      <alignment/>
    </xf>
    <xf numFmtId="3" fontId="0" fillId="41" borderId="15" xfId="0" applyNumberFormat="1" applyFill="1" applyBorder="1" applyAlignment="1">
      <alignment/>
    </xf>
    <xf numFmtId="3" fontId="0" fillId="38" borderId="15" xfId="0" applyNumberFormat="1" applyFill="1" applyBorder="1" applyAlignment="1">
      <alignment/>
    </xf>
    <xf numFmtId="3" fontId="0" fillId="39" borderId="15" xfId="0" applyNumberFormat="1" applyFill="1" applyBorder="1" applyAlignment="1">
      <alignment/>
    </xf>
    <xf numFmtId="0" fontId="0" fillId="40" borderId="15" xfId="0" applyFill="1" applyBorder="1" applyAlignment="1">
      <alignment/>
    </xf>
    <xf numFmtId="0" fontId="1" fillId="0" borderId="16" xfId="0" applyFont="1" applyBorder="1" applyAlignment="1">
      <alignment/>
    </xf>
    <xf numFmtId="0" fontId="0" fillId="0" borderId="17" xfId="0" applyBorder="1" applyAlignment="1">
      <alignment/>
    </xf>
    <xf numFmtId="0" fontId="10" fillId="0" borderId="0" xfId="0" applyFont="1" applyAlignment="1">
      <alignment vertical="top"/>
    </xf>
    <xf numFmtId="0" fontId="0" fillId="0" borderId="0" xfId="0" applyAlignment="1">
      <alignment vertical="top"/>
    </xf>
    <xf numFmtId="0" fontId="8" fillId="0" borderId="0" xfId="0" applyFont="1" applyAlignment="1">
      <alignment vertical="top"/>
    </xf>
    <xf numFmtId="0" fontId="1" fillId="0" borderId="0" xfId="0" applyFont="1" applyAlignment="1">
      <alignment vertical="top"/>
    </xf>
    <xf numFmtId="0" fontId="0" fillId="0" borderId="0" xfId="0" applyFont="1" applyAlignment="1">
      <alignment vertical="top"/>
    </xf>
    <xf numFmtId="0" fontId="1" fillId="0" borderId="10" xfId="0" applyFont="1" applyBorder="1" applyAlignment="1">
      <alignment vertical="top"/>
    </xf>
    <xf numFmtId="3" fontId="0" fillId="33" borderId="16" xfId="0" applyNumberFormat="1" applyFill="1" applyBorder="1" applyAlignment="1">
      <alignment horizontal="left" vertical="top"/>
    </xf>
    <xf numFmtId="3" fontId="0" fillId="33" borderId="18" xfId="0" applyNumberFormat="1" applyFill="1" applyBorder="1" applyAlignment="1">
      <alignment horizontal="left" vertical="top"/>
    </xf>
    <xf numFmtId="3" fontId="0" fillId="33" borderId="19" xfId="0" applyNumberFormat="1" applyFill="1" applyBorder="1" applyAlignment="1">
      <alignment horizontal="left" vertical="top"/>
    </xf>
    <xf numFmtId="2" fontId="0" fillId="33" borderId="10" xfId="0" applyNumberFormat="1" applyFill="1" applyBorder="1" applyAlignment="1">
      <alignment vertical="top"/>
    </xf>
    <xf numFmtId="0" fontId="0" fillId="34" borderId="16" xfId="0" applyFill="1" applyBorder="1" applyAlignment="1">
      <alignment horizontal="left" vertical="top"/>
    </xf>
    <xf numFmtId="0" fontId="0" fillId="34" borderId="18" xfId="0" applyFill="1" applyBorder="1" applyAlignment="1">
      <alignment horizontal="left" vertical="top"/>
    </xf>
    <xf numFmtId="0" fontId="0" fillId="34" borderId="19" xfId="0" applyFill="1" applyBorder="1" applyAlignment="1">
      <alignment horizontal="left" vertical="top"/>
    </xf>
    <xf numFmtId="2" fontId="0" fillId="34" borderId="19" xfId="0" applyNumberFormat="1" applyFill="1" applyBorder="1" applyAlignment="1">
      <alignment vertical="top"/>
    </xf>
    <xf numFmtId="2" fontId="0" fillId="34" borderId="10" xfId="0" applyNumberFormat="1" applyFill="1" applyBorder="1" applyAlignment="1">
      <alignment vertical="top"/>
    </xf>
    <xf numFmtId="2" fontId="0" fillId="42" borderId="19" xfId="0" applyNumberFormat="1" applyFill="1" applyBorder="1" applyAlignment="1">
      <alignment vertical="top"/>
    </xf>
    <xf numFmtId="2" fontId="0" fillId="42" borderId="10" xfId="0" applyNumberFormat="1" applyFill="1" applyBorder="1" applyAlignment="1">
      <alignment vertical="top"/>
    </xf>
    <xf numFmtId="0" fontId="1" fillId="0" borderId="10" xfId="0" applyFont="1" applyFill="1" applyBorder="1" applyAlignment="1">
      <alignment vertical="top"/>
    </xf>
    <xf numFmtId="0" fontId="0" fillId="36" borderId="16" xfId="0" applyFill="1" applyBorder="1" applyAlignment="1">
      <alignment horizontal="left" vertical="top"/>
    </xf>
    <xf numFmtId="0" fontId="0" fillId="36" borderId="18" xfId="0" applyFill="1" applyBorder="1" applyAlignment="1">
      <alignment horizontal="left" vertical="top"/>
    </xf>
    <xf numFmtId="0" fontId="0" fillId="36" borderId="19" xfId="0" applyFill="1" applyBorder="1" applyAlignment="1">
      <alignment horizontal="left" vertical="top"/>
    </xf>
    <xf numFmtId="2" fontId="0" fillId="36" borderId="19" xfId="0" applyNumberFormat="1" applyFill="1" applyBorder="1" applyAlignment="1">
      <alignment vertical="top"/>
    </xf>
    <xf numFmtId="2" fontId="0" fillId="36" borderId="10" xfId="0" applyNumberFormat="1" applyFill="1" applyBorder="1" applyAlignment="1">
      <alignment vertical="top"/>
    </xf>
    <xf numFmtId="0" fontId="0" fillId="37" borderId="16" xfId="0" applyFill="1" applyBorder="1" applyAlignment="1">
      <alignment horizontal="left" vertical="top"/>
    </xf>
    <xf numFmtId="0" fontId="0" fillId="37" borderId="18" xfId="0" applyFill="1" applyBorder="1" applyAlignment="1">
      <alignment horizontal="left" vertical="top"/>
    </xf>
    <xf numFmtId="0" fontId="0" fillId="37" borderId="19" xfId="0" applyFill="1" applyBorder="1" applyAlignment="1">
      <alignment horizontal="left" vertical="top"/>
    </xf>
    <xf numFmtId="2" fontId="0" fillId="37" borderId="19" xfId="0" applyNumberFormat="1" applyFill="1" applyBorder="1" applyAlignment="1">
      <alignment vertical="top"/>
    </xf>
    <xf numFmtId="0" fontId="0" fillId="0" borderId="0" xfId="0" applyFont="1" applyFill="1" applyBorder="1" applyAlignment="1">
      <alignment vertical="top"/>
    </xf>
    <xf numFmtId="2" fontId="0" fillId="37" borderId="10" xfId="0" applyNumberFormat="1" applyFill="1" applyBorder="1" applyAlignment="1">
      <alignment vertical="top"/>
    </xf>
    <xf numFmtId="0" fontId="5" fillId="0" borderId="0" xfId="0" applyFont="1" applyAlignment="1">
      <alignment vertical="top"/>
    </xf>
    <xf numFmtId="2" fontId="0" fillId="41" borderId="19" xfId="0" applyNumberFormat="1" applyFill="1" applyBorder="1" applyAlignment="1">
      <alignment vertical="top"/>
    </xf>
    <xf numFmtId="2" fontId="0" fillId="41" borderId="10" xfId="0" applyNumberFormat="1" applyFill="1" applyBorder="1" applyAlignment="1">
      <alignment vertical="top"/>
    </xf>
    <xf numFmtId="0" fontId="0" fillId="43" borderId="16" xfId="0" applyFill="1" applyBorder="1" applyAlignment="1">
      <alignment horizontal="left" vertical="top"/>
    </xf>
    <xf numFmtId="0" fontId="0" fillId="43" borderId="18" xfId="0" applyFill="1" applyBorder="1" applyAlignment="1">
      <alignment horizontal="left" vertical="top"/>
    </xf>
    <xf numFmtId="0" fontId="0" fillId="43" borderId="19" xfId="0" applyFill="1" applyBorder="1" applyAlignment="1">
      <alignment horizontal="left" vertical="top"/>
    </xf>
    <xf numFmtId="2" fontId="0" fillId="43" borderId="19" xfId="0" applyNumberFormat="1" applyFill="1" applyBorder="1" applyAlignment="1">
      <alignment vertical="top"/>
    </xf>
    <xf numFmtId="2" fontId="0" fillId="43" borderId="10" xfId="0" applyNumberFormat="1" applyFill="1" applyBorder="1" applyAlignment="1">
      <alignment vertical="top"/>
    </xf>
    <xf numFmtId="0" fontId="0" fillId="35" borderId="16" xfId="0" applyFill="1" applyBorder="1" applyAlignment="1">
      <alignment horizontal="left" vertical="top"/>
    </xf>
    <xf numFmtId="0" fontId="0" fillId="35" borderId="18" xfId="0" applyFill="1" applyBorder="1" applyAlignment="1">
      <alignment horizontal="left" vertical="top"/>
    </xf>
    <xf numFmtId="0" fontId="0" fillId="35" borderId="19" xfId="0" applyFill="1" applyBorder="1" applyAlignment="1">
      <alignment horizontal="left" vertical="top"/>
    </xf>
    <xf numFmtId="0" fontId="0" fillId="35" borderId="19" xfId="0" applyFill="1" applyBorder="1" applyAlignment="1">
      <alignment vertical="top"/>
    </xf>
    <xf numFmtId="0" fontId="6" fillId="0" borderId="10" xfId="0" applyFont="1" applyBorder="1" applyAlignment="1">
      <alignment vertical="top"/>
    </xf>
    <xf numFmtId="0" fontId="0" fillId="39" borderId="19" xfId="0" applyFill="1" applyBorder="1" applyAlignment="1">
      <alignment vertical="top"/>
    </xf>
    <xf numFmtId="0" fontId="6" fillId="0" borderId="0" xfId="0" applyFont="1" applyBorder="1" applyAlignment="1">
      <alignment vertical="top"/>
    </xf>
    <xf numFmtId="0" fontId="4" fillId="0" borderId="0" xfId="0" applyFont="1" applyFill="1" applyBorder="1" applyAlignment="1">
      <alignment horizontal="center" vertical="top" wrapText="1"/>
    </xf>
    <xf numFmtId="0" fontId="1" fillId="0" borderId="0" xfId="0" applyFont="1" applyBorder="1" applyAlignment="1">
      <alignment vertical="top"/>
    </xf>
    <xf numFmtId="0" fontId="1" fillId="0" borderId="16" xfId="0" applyFont="1" applyBorder="1" applyAlignment="1">
      <alignment vertical="top"/>
    </xf>
    <xf numFmtId="0" fontId="1" fillId="0" borderId="11" xfId="0" applyFont="1" applyBorder="1" applyAlignment="1">
      <alignment vertical="top"/>
    </xf>
    <xf numFmtId="0" fontId="1" fillId="0" borderId="20" xfId="0" applyFont="1" applyFill="1" applyBorder="1" applyAlignment="1">
      <alignment vertical="top" wrapText="1"/>
    </xf>
    <xf numFmtId="0" fontId="0" fillId="0" borderId="14" xfId="0" applyFont="1" applyBorder="1" applyAlignment="1">
      <alignment vertical="top"/>
    </xf>
    <xf numFmtId="0" fontId="0" fillId="44" borderId="21" xfId="0" applyFill="1" applyBorder="1" applyAlignment="1">
      <alignment vertical="top"/>
    </xf>
    <xf numFmtId="0" fontId="1" fillId="0" borderId="18" xfId="0" applyFont="1" applyBorder="1" applyAlignment="1">
      <alignment vertical="top"/>
    </xf>
    <xf numFmtId="0" fontId="1" fillId="0" borderId="19" xfId="0" applyFont="1" applyBorder="1" applyAlignment="1">
      <alignment vertical="top"/>
    </xf>
    <xf numFmtId="0" fontId="1" fillId="0" borderId="22" xfId="0" applyFont="1" applyBorder="1" applyAlignment="1">
      <alignment vertical="top"/>
    </xf>
    <xf numFmtId="0" fontId="0" fillId="0" borderId="23" xfId="0" applyFont="1" applyBorder="1" applyAlignment="1">
      <alignment vertical="top"/>
    </xf>
    <xf numFmtId="0" fontId="0" fillId="33" borderId="10" xfId="0" applyFill="1" applyBorder="1" applyAlignment="1">
      <alignment vertical="top"/>
    </xf>
    <xf numFmtId="3" fontId="0" fillId="33" borderId="10" xfId="0" applyNumberFormat="1" applyFill="1" applyBorder="1" applyAlignment="1" applyProtection="1">
      <alignment vertical="top"/>
      <protection locked="0"/>
    </xf>
    <xf numFmtId="0" fontId="0" fillId="33" borderId="10" xfId="0" applyFill="1" applyBorder="1" applyAlignment="1" applyProtection="1">
      <alignment vertical="top"/>
      <protection locked="0"/>
    </xf>
    <xf numFmtId="0" fontId="0" fillId="33" borderId="16" xfId="0" applyFill="1" applyBorder="1" applyAlignment="1" applyProtection="1">
      <alignment vertical="top"/>
      <protection locked="0"/>
    </xf>
    <xf numFmtId="3" fontId="0" fillId="33" borderId="12" xfId="0" applyNumberFormat="1" applyFill="1" applyBorder="1" applyAlignment="1">
      <alignment vertical="top"/>
    </xf>
    <xf numFmtId="0" fontId="0" fillId="0" borderId="21" xfId="0" applyBorder="1" applyAlignment="1">
      <alignment vertical="top"/>
    </xf>
    <xf numFmtId="0" fontId="0" fillId="44" borderId="12" xfId="0" applyFill="1" applyBorder="1" applyAlignment="1">
      <alignment vertical="top"/>
    </xf>
    <xf numFmtId="0" fontId="0" fillId="34" borderId="10" xfId="0" applyFill="1" applyBorder="1" applyAlignment="1">
      <alignment vertical="top"/>
    </xf>
    <xf numFmtId="3" fontId="0" fillId="34" borderId="10" xfId="0" applyNumberFormat="1" applyFill="1" applyBorder="1" applyAlignment="1" applyProtection="1">
      <alignment vertical="top"/>
      <protection locked="0"/>
    </xf>
    <xf numFmtId="0" fontId="0" fillId="34" borderId="10" xfId="0" applyFill="1" applyBorder="1" applyAlignment="1" applyProtection="1">
      <alignment vertical="top"/>
      <protection locked="0"/>
    </xf>
    <xf numFmtId="0" fontId="0" fillId="34" borderId="16" xfId="0" applyFill="1" applyBorder="1" applyAlignment="1" applyProtection="1">
      <alignment vertical="top"/>
      <protection locked="0"/>
    </xf>
    <xf numFmtId="3" fontId="0" fillId="34" borderId="12" xfId="0" applyNumberFormat="1" applyFill="1" applyBorder="1" applyAlignment="1">
      <alignment vertical="top"/>
    </xf>
    <xf numFmtId="0" fontId="0" fillId="0" borderId="24" xfId="0" applyBorder="1" applyAlignment="1">
      <alignment vertical="top"/>
    </xf>
    <xf numFmtId="0" fontId="0" fillId="35" borderId="10" xfId="0" applyFill="1" applyBorder="1" applyAlignment="1">
      <alignment vertical="top"/>
    </xf>
    <xf numFmtId="3" fontId="0" fillId="35" borderId="10" xfId="0" applyNumberFormat="1" applyFill="1" applyBorder="1" applyAlignment="1" applyProtection="1">
      <alignment vertical="top"/>
      <protection locked="0"/>
    </xf>
    <xf numFmtId="0" fontId="0" fillId="35" borderId="10" xfId="0" applyFill="1" applyBorder="1" applyAlignment="1" applyProtection="1">
      <alignment vertical="top"/>
      <protection locked="0"/>
    </xf>
    <xf numFmtId="0" fontId="0" fillId="35" borderId="16" xfId="0" applyFill="1" applyBorder="1" applyAlignment="1" applyProtection="1">
      <alignment vertical="top"/>
      <protection locked="0"/>
    </xf>
    <xf numFmtId="3" fontId="0" fillId="35" borderId="12" xfId="0" applyNumberFormat="1" applyFill="1" applyBorder="1" applyAlignment="1">
      <alignment vertical="top"/>
    </xf>
    <xf numFmtId="0" fontId="0" fillId="42" borderId="10" xfId="0" applyFill="1" applyBorder="1" applyAlignment="1">
      <alignment vertical="top"/>
    </xf>
    <xf numFmtId="3" fontId="0" fillId="42" borderId="10" xfId="0" applyNumberFormat="1" applyFill="1" applyBorder="1" applyAlignment="1" applyProtection="1">
      <alignment vertical="top"/>
      <protection locked="0"/>
    </xf>
    <xf numFmtId="0" fontId="0" fillId="42" borderId="10" xfId="0" applyFill="1" applyBorder="1" applyAlignment="1" applyProtection="1">
      <alignment vertical="top"/>
      <protection locked="0"/>
    </xf>
    <xf numFmtId="0" fontId="0" fillId="42" borderId="16" xfId="0" applyFill="1" applyBorder="1" applyAlignment="1" applyProtection="1">
      <alignment vertical="top"/>
      <protection locked="0"/>
    </xf>
    <xf numFmtId="3" fontId="0" fillId="42" borderId="12" xfId="0" applyNumberFormat="1" applyFill="1" applyBorder="1" applyAlignment="1">
      <alignment vertical="top"/>
    </xf>
    <xf numFmtId="0" fontId="0" fillId="36" borderId="10" xfId="0" applyFill="1" applyBorder="1" applyAlignment="1">
      <alignment vertical="top"/>
    </xf>
    <xf numFmtId="3" fontId="0" fillId="36" borderId="10" xfId="0" applyNumberFormat="1" applyFill="1" applyBorder="1" applyAlignment="1" applyProtection="1">
      <alignment vertical="top"/>
      <protection locked="0"/>
    </xf>
    <xf numFmtId="0" fontId="0" fillId="36" borderId="10" xfId="0" applyFill="1" applyBorder="1" applyAlignment="1" applyProtection="1">
      <alignment vertical="top"/>
      <protection locked="0"/>
    </xf>
    <xf numFmtId="0" fontId="0" fillId="36" borderId="16" xfId="0" applyFill="1" applyBorder="1" applyAlignment="1" applyProtection="1">
      <alignment vertical="top"/>
      <protection locked="0"/>
    </xf>
    <xf numFmtId="3" fontId="0" fillId="36" borderId="12" xfId="0" applyNumberFormat="1" applyFill="1" applyBorder="1" applyAlignment="1">
      <alignment vertical="top"/>
    </xf>
    <xf numFmtId="0" fontId="0" fillId="37" borderId="10" xfId="0" applyFill="1" applyBorder="1" applyAlignment="1">
      <alignment vertical="top"/>
    </xf>
    <xf numFmtId="3" fontId="0" fillId="37" borderId="10" xfId="0" applyNumberFormat="1" applyFill="1" applyBorder="1" applyAlignment="1" applyProtection="1">
      <alignment vertical="top"/>
      <protection locked="0"/>
    </xf>
    <xf numFmtId="0" fontId="0" fillId="37" borderId="10" xfId="0" applyFill="1" applyBorder="1" applyAlignment="1" applyProtection="1">
      <alignment vertical="top"/>
      <protection locked="0"/>
    </xf>
    <xf numFmtId="0" fontId="0" fillId="37" borderId="16" xfId="0" applyFill="1" applyBorder="1" applyAlignment="1" applyProtection="1">
      <alignment vertical="top"/>
      <protection locked="0"/>
    </xf>
    <xf numFmtId="3" fontId="0" fillId="37" borderId="12" xfId="0" applyNumberFormat="1" applyFill="1" applyBorder="1" applyAlignment="1">
      <alignment vertical="top"/>
    </xf>
    <xf numFmtId="0" fontId="0" fillId="0" borderId="12" xfId="0" applyBorder="1" applyAlignment="1">
      <alignment vertical="top"/>
    </xf>
    <xf numFmtId="0" fontId="0" fillId="44" borderId="24" xfId="0" applyFill="1" applyBorder="1" applyAlignment="1">
      <alignment vertical="top"/>
    </xf>
    <xf numFmtId="0" fontId="0" fillId="41" borderId="10" xfId="0" applyFill="1" applyBorder="1" applyAlignment="1">
      <alignment vertical="top"/>
    </xf>
    <xf numFmtId="3" fontId="0" fillId="41" borderId="10" xfId="0" applyNumberFormat="1" applyFill="1" applyBorder="1" applyAlignment="1" applyProtection="1">
      <alignment vertical="top"/>
      <protection locked="0"/>
    </xf>
    <xf numFmtId="0" fontId="0" fillId="41" borderId="10" xfId="0" applyFill="1" applyBorder="1" applyAlignment="1" applyProtection="1">
      <alignment vertical="top"/>
      <protection locked="0"/>
    </xf>
    <xf numFmtId="0" fontId="0" fillId="41" borderId="16" xfId="0" applyFill="1" applyBorder="1" applyAlignment="1" applyProtection="1">
      <alignment vertical="top"/>
      <protection locked="0"/>
    </xf>
    <xf numFmtId="3" fontId="0" fillId="41" borderId="12" xfId="0" applyNumberFormat="1" applyFill="1" applyBorder="1" applyAlignment="1">
      <alignment vertical="top"/>
    </xf>
    <xf numFmtId="0" fontId="0" fillId="38" borderId="10" xfId="0" applyFill="1" applyBorder="1" applyAlignment="1">
      <alignment vertical="top"/>
    </xf>
    <xf numFmtId="3" fontId="0" fillId="38" borderId="10" xfId="0" applyNumberFormat="1" applyFill="1" applyBorder="1" applyAlignment="1" applyProtection="1">
      <alignment vertical="top"/>
      <protection locked="0"/>
    </xf>
    <xf numFmtId="0" fontId="0" fillId="38" borderId="10" xfId="0" applyFill="1" applyBorder="1" applyAlignment="1" applyProtection="1">
      <alignment vertical="top"/>
      <protection locked="0"/>
    </xf>
    <xf numFmtId="0" fontId="0" fillId="38" borderId="16" xfId="0" applyFill="1" applyBorder="1" applyAlignment="1" applyProtection="1">
      <alignment vertical="top"/>
      <protection locked="0"/>
    </xf>
    <xf numFmtId="3" fontId="0" fillId="38" borderId="12" xfId="0" applyNumberFormat="1" applyFill="1" applyBorder="1" applyAlignment="1">
      <alignment vertical="top"/>
    </xf>
    <xf numFmtId="0" fontId="0" fillId="39" borderId="10" xfId="0" applyFill="1" applyBorder="1" applyAlignment="1">
      <alignment vertical="top"/>
    </xf>
    <xf numFmtId="3" fontId="0" fillId="39" borderId="10" xfId="0" applyNumberFormat="1" applyFill="1" applyBorder="1" applyAlignment="1" applyProtection="1">
      <alignment vertical="top"/>
      <protection locked="0"/>
    </xf>
    <xf numFmtId="0" fontId="0" fillId="39" borderId="10" xfId="0" applyFill="1" applyBorder="1" applyAlignment="1" applyProtection="1">
      <alignment vertical="top"/>
      <protection locked="0"/>
    </xf>
    <xf numFmtId="0" fontId="0" fillId="39" borderId="16" xfId="0" applyFill="1" applyBorder="1" applyAlignment="1" applyProtection="1">
      <alignment vertical="top"/>
      <protection locked="0"/>
    </xf>
    <xf numFmtId="3" fontId="0" fillId="39" borderId="12" xfId="0" applyNumberFormat="1" applyFill="1" applyBorder="1" applyAlignment="1">
      <alignment vertical="top"/>
    </xf>
    <xf numFmtId="0" fontId="0" fillId="40" borderId="10" xfId="0" applyFont="1" applyFill="1" applyBorder="1" applyAlignment="1">
      <alignment vertical="top"/>
    </xf>
    <xf numFmtId="0" fontId="0" fillId="40" borderId="10" xfId="0" applyFill="1" applyBorder="1" applyAlignment="1">
      <alignment vertical="top"/>
    </xf>
    <xf numFmtId="0" fontId="0" fillId="40" borderId="16" xfId="0" applyFill="1" applyBorder="1" applyAlignment="1">
      <alignment vertical="top"/>
    </xf>
    <xf numFmtId="0" fontId="0" fillId="40" borderId="12" xfId="0" applyFill="1" applyBorder="1" applyAlignment="1">
      <alignment vertical="top"/>
    </xf>
    <xf numFmtId="0" fontId="0" fillId="40" borderId="25" xfId="0" applyFont="1" applyFill="1" applyBorder="1" applyAlignment="1">
      <alignment vertical="top"/>
    </xf>
    <xf numFmtId="0" fontId="0" fillId="40" borderId="25" xfId="0" applyFill="1" applyBorder="1" applyAlignment="1">
      <alignment vertical="top"/>
    </xf>
    <xf numFmtId="0" fontId="0" fillId="40" borderId="26" xfId="0" applyFill="1" applyBorder="1" applyAlignment="1">
      <alignment vertical="top"/>
    </xf>
    <xf numFmtId="0" fontId="0" fillId="40" borderId="21" xfId="0" applyFill="1" applyBorder="1" applyAlignment="1">
      <alignment vertical="top"/>
    </xf>
    <xf numFmtId="0" fontId="0" fillId="0" borderId="10" xfId="0" applyFont="1" applyBorder="1" applyAlignment="1">
      <alignment vertical="top"/>
    </xf>
    <xf numFmtId="0" fontId="0" fillId="0" borderId="10" xfId="0" applyBorder="1" applyAlignment="1">
      <alignment vertical="top"/>
    </xf>
    <xf numFmtId="0" fontId="0" fillId="0" borderId="22" xfId="0" applyBorder="1" applyAlignment="1">
      <alignment vertical="top"/>
    </xf>
    <xf numFmtId="0" fontId="0" fillId="38" borderId="0" xfId="0" applyFill="1" applyAlignment="1">
      <alignment vertical="top" wrapText="1"/>
    </xf>
    <xf numFmtId="3" fontId="0" fillId="38" borderId="10" xfId="0" applyNumberFormat="1" applyFill="1" applyBorder="1" applyAlignment="1" applyProtection="1">
      <alignment vertical="top" wrapText="1"/>
      <protection locked="0"/>
    </xf>
    <xf numFmtId="0" fontId="0" fillId="38" borderId="10" xfId="0" applyFill="1" applyBorder="1" applyAlignment="1" applyProtection="1">
      <alignment vertical="top" wrapText="1"/>
      <protection locked="0"/>
    </xf>
    <xf numFmtId="0" fontId="0" fillId="38" borderId="16" xfId="0" applyFill="1" applyBorder="1" applyAlignment="1" applyProtection="1">
      <alignment vertical="top" wrapText="1"/>
      <protection locked="0"/>
    </xf>
    <xf numFmtId="3" fontId="0" fillId="38" borderId="12" xfId="0" applyNumberFormat="1" applyFill="1" applyBorder="1" applyAlignment="1">
      <alignment vertical="top" wrapText="1"/>
    </xf>
    <xf numFmtId="0" fontId="0" fillId="44" borderId="12" xfId="0" applyFill="1" applyBorder="1" applyAlignment="1">
      <alignment vertical="top" wrapText="1"/>
    </xf>
    <xf numFmtId="0" fontId="4" fillId="0" borderId="10" xfId="0" applyFont="1" applyFill="1" applyBorder="1" applyAlignment="1">
      <alignment horizontal="center" vertical="top" wrapText="1"/>
    </xf>
    <xf numFmtId="0" fontId="7" fillId="0" borderId="10" xfId="0" applyFont="1" applyFill="1" applyBorder="1" applyAlignment="1">
      <alignment horizontal="center" vertical="top"/>
    </xf>
    <xf numFmtId="0" fontId="1" fillId="0" borderId="10" xfId="0"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27" xfId="0" applyFont="1" applyBorder="1" applyAlignment="1">
      <alignment horizontal="center" vertical="top"/>
    </xf>
    <xf numFmtId="0" fontId="0" fillId="42" borderId="16" xfId="0" applyFill="1" applyBorder="1" applyAlignment="1">
      <alignment horizontal="left" vertical="top"/>
    </xf>
    <xf numFmtId="0" fontId="0" fillId="42" borderId="18" xfId="0" applyFill="1" applyBorder="1" applyAlignment="1">
      <alignment horizontal="left" vertical="top"/>
    </xf>
    <xf numFmtId="0" fontId="0" fillId="42" borderId="19" xfId="0" applyFill="1" applyBorder="1" applyAlignment="1">
      <alignment horizontal="left" vertical="top"/>
    </xf>
    <xf numFmtId="0" fontId="0" fillId="41" borderId="16" xfId="0" applyFill="1" applyBorder="1" applyAlignment="1">
      <alignment horizontal="left" vertical="top"/>
    </xf>
    <xf numFmtId="0" fontId="0" fillId="41" borderId="18" xfId="0" applyFill="1" applyBorder="1" applyAlignment="1">
      <alignment horizontal="left" vertical="top"/>
    </xf>
    <xf numFmtId="0" fontId="0" fillId="41" borderId="19" xfId="0" applyFill="1" applyBorder="1" applyAlignment="1">
      <alignment horizontal="left" vertical="top"/>
    </xf>
    <xf numFmtId="0" fontId="1" fillId="0" borderId="10" xfId="0" applyFont="1" applyBorder="1" applyAlignment="1">
      <alignment horizontal="center" vertical="center" textRotation="90"/>
    </xf>
    <xf numFmtId="0" fontId="1" fillId="0" borderId="25" xfId="0" applyFont="1" applyBorder="1" applyAlignment="1">
      <alignment horizontal="center" vertical="center" textRotation="90"/>
    </xf>
    <xf numFmtId="0" fontId="1" fillId="0" borderId="28" xfId="0" applyFont="1" applyBorder="1" applyAlignment="1">
      <alignment horizontal="center" vertical="center" textRotation="90"/>
    </xf>
    <xf numFmtId="0" fontId="1" fillId="0" borderId="29" xfId="0" applyFont="1" applyBorder="1" applyAlignment="1">
      <alignment horizontal="center" vertical="center" textRotation="90"/>
    </xf>
    <xf numFmtId="0" fontId="1" fillId="0" borderId="16" xfId="0" applyFont="1" applyBorder="1" applyAlignment="1">
      <alignment horizontal="center" vertical="top"/>
    </xf>
    <xf numFmtId="0" fontId="0" fillId="0" borderId="18" xfId="0" applyBorder="1" applyAlignment="1">
      <alignment vertical="top"/>
    </xf>
    <xf numFmtId="0" fontId="0" fillId="0" borderId="17" xfId="0" applyBorder="1" applyAlignment="1">
      <alignment vertical="top"/>
    </xf>
    <xf numFmtId="0" fontId="0" fillId="39" borderId="16" xfId="0" applyFill="1" applyBorder="1" applyAlignment="1">
      <alignment horizontal="left" vertical="top"/>
    </xf>
    <xf numFmtId="0" fontId="0" fillId="39" borderId="18" xfId="0" applyFill="1" applyBorder="1" applyAlignment="1">
      <alignment horizontal="left" vertical="top"/>
    </xf>
    <xf numFmtId="0" fontId="0" fillId="39" borderId="19" xfId="0" applyFill="1" applyBorder="1" applyAlignment="1">
      <alignment horizontal="left" vertical="top"/>
    </xf>
    <xf numFmtId="0" fontId="4" fillId="0" borderId="10" xfId="0" applyFont="1" applyFill="1" applyBorder="1" applyAlignment="1">
      <alignment horizontal="center" wrapText="1"/>
    </xf>
    <xf numFmtId="0" fontId="7" fillId="0" borderId="10" xfId="0" applyFont="1" applyFill="1" applyBorder="1" applyAlignment="1">
      <alignment horizontal="center"/>
    </xf>
    <xf numFmtId="0" fontId="1" fillId="0" borderId="10" xfId="0" applyFont="1" applyFill="1" applyBorder="1" applyAlignment="1">
      <alignment horizontal="center"/>
    </xf>
    <xf numFmtId="49" fontId="1" fillId="0" borderId="1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314325</xdr:colOff>
      <xdr:row>2</xdr:row>
      <xdr:rowOff>142875</xdr:rowOff>
    </xdr:from>
    <xdr:to>
      <xdr:col>16</xdr:col>
      <xdr:colOff>1104900</xdr:colOff>
      <xdr:row>5</xdr:row>
      <xdr:rowOff>114300</xdr:rowOff>
    </xdr:to>
    <xdr:pic>
      <xdr:nvPicPr>
        <xdr:cNvPr id="1" name="Picture 2" descr="GDD_logo_Green"/>
        <xdr:cNvPicPr preferRelativeResize="1">
          <a:picLocks noChangeAspect="1"/>
        </xdr:cNvPicPr>
      </xdr:nvPicPr>
      <xdr:blipFill>
        <a:blip r:embed="rId1"/>
        <a:stretch>
          <a:fillRect/>
        </a:stretch>
      </xdr:blipFill>
      <xdr:spPr>
        <a:xfrm>
          <a:off x="12744450" y="600075"/>
          <a:ext cx="790575" cy="714375"/>
        </a:xfrm>
        <a:prstGeom prst="rect">
          <a:avLst/>
        </a:prstGeom>
        <a:noFill/>
        <a:ln w="9525" cmpd="sng">
          <a:noFill/>
        </a:ln>
      </xdr:spPr>
    </xdr:pic>
    <xdr:clientData/>
  </xdr:twoCellAnchor>
  <xdr:twoCellAnchor editAs="oneCell">
    <xdr:from>
      <xdr:col>15</xdr:col>
      <xdr:colOff>85725</xdr:colOff>
      <xdr:row>9</xdr:row>
      <xdr:rowOff>85725</xdr:rowOff>
    </xdr:from>
    <xdr:to>
      <xdr:col>16</xdr:col>
      <xdr:colOff>1352550</xdr:colOff>
      <xdr:row>11</xdr:row>
      <xdr:rowOff>142875</xdr:rowOff>
    </xdr:to>
    <xdr:pic>
      <xdr:nvPicPr>
        <xdr:cNvPr id="2" name="Picture 9" descr="Renaissance_RGB_K"/>
        <xdr:cNvPicPr preferRelativeResize="1">
          <a:picLocks noChangeAspect="1"/>
        </xdr:cNvPicPr>
      </xdr:nvPicPr>
      <xdr:blipFill>
        <a:blip r:embed="rId2"/>
        <a:stretch>
          <a:fillRect/>
        </a:stretch>
      </xdr:blipFill>
      <xdr:spPr>
        <a:xfrm>
          <a:off x="11801475" y="2238375"/>
          <a:ext cx="19812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1</xdr:row>
      <xdr:rowOff>38100</xdr:rowOff>
    </xdr:from>
    <xdr:to>
      <xdr:col>8</xdr:col>
      <xdr:colOff>1171575</xdr:colOff>
      <xdr:row>4</xdr:row>
      <xdr:rowOff>114300</xdr:rowOff>
    </xdr:to>
    <xdr:pic>
      <xdr:nvPicPr>
        <xdr:cNvPr id="1" name="Picture 1" descr="GDD_logo_Green"/>
        <xdr:cNvPicPr preferRelativeResize="1">
          <a:picLocks noChangeAspect="1"/>
        </xdr:cNvPicPr>
      </xdr:nvPicPr>
      <xdr:blipFill>
        <a:blip r:embed="rId1"/>
        <a:stretch>
          <a:fillRect/>
        </a:stretch>
      </xdr:blipFill>
      <xdr:spPr>
        <a:xfrm>
          <a:off x="7991475" y="200025"/>
          <a:ext cx="781050" cy="733425"/>
        </a:xfrm>
        <a:prstGeom prst="rect">
          <a:avLst/>
        </a:prstGeom>
        <a:noFill/>
        <a:ln w="9525" cmpd="sng">
          <a:noFill/>
        </a:ln>
      </xdr:spPr>
    </xdr:pic>
    <xdr:clientData/>
  </xdr:twoCellAnchor>
  <xdr:twoCellAnchor editAs="oneCell">
    <xdr:from>
      <xdr:col>8</xdr:col>
      <xdr:colOff>285750</xdr:colOff>
      <xdr:row>6</xdr:row>
      <xdr:rowOff>28575</xdr:rowOff>
    </xdr:from>
    <xdr:to>
      <xdr:col>8</xdr:col>
      <xdr:colOff>1219200</xdr:colOff>
      <xdr:row>8</xdr:row>
      <xdr:rowOff>142875</xdr:rowOff>
    </xdr:to>
    <xdr:pic>
      <xdr:nvPicPr>
        <xdr:cNvPr id="2" name="Picture 2" descr="East Midlands MLA_logo"/>
        <xdr:cNvPicPr preferRelativeResize="1">
          <a:picLocks noChangeAspect="1"/>
        </xdr:cNvPicPr>
      </xdr:nvPicPr>
      <xdr:blipFill>
        <a:blip r:embed="rId2"/>
        <a:stretch>
          <a:fillRect/>
        </a:stretch>
      </xdr:blipFill>
      <xdr:spPr>
        <a:xfrm>
          <a:off x="7886700" y="1314450"/>
          <a:ext cx="9334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1:Q44"/>
  <sheetViews>
    <sheetView tabSelected="1" zoomScale="74" zoomScaleNormal="74" workbookViewId="0" topLeftCell="A1">
      <selection activeCell="D21" sqref="D21"/>
    </sheetView>
  </sheetViews>
  <sheetFormatPr defaultColWidth="8.8515625" defaultRowHeight="12.75"/>
  <cols>
    <col min="1" max="1" width="8.8515625" style="0" customWidth="1"/>
    <col min="2" max="2" width="5.00390625" style="0" customWidth="1"/>
    <col min="3" max="3" width="29.28125" style="4" customWidth="1"/>
    <col min="4" max="8" width="10.7109375" style="0" customWidth="1"/>
    <col min="9" max="9" width="11.28125" style="0" customWidth="1"/>
    <col min="10" max="11" width="12.421875" style="0" customWidth="1"/>
    <col min="12" max="16" width="10.7109375" style="0" customWidth="1"/>
    <col min="17" max="17" width="20.8515625" style="0" customWidth="1"/>
  </cols>
  <sheetData>
    <row r="1" ht="12.75">
      <c r="C1" s="1"/>
    </row>
    <row r="2" spans="3:17" ht="23.25">
      <c r="C2" s="43" t="s">
        <v>63</v>
      </c>
      <c r="D2" s="44"/>
      <c r="E2" s="44"/>
      <c r="F2" s="44"/>
      <c r="G2" s="44"/>
      <c r="H2" s="44"/>
      <c r="I2" s="44"/>
      <c r="J2" s="44"/>
      <c r="K2" s="44"/>
      <c r="L2" s="44"/>
      <c r="M2" s="44"/>
      <c r="N2" s="44"/>
      <c r="O2" s="44"/>
      <c r="P2" s="44"/>
      <c r="Q2" s="44"/>
    </row>
    <row r="3" spans="3:17" ht="23.25">
      <c r="C3" s="43"/>
      <c r="D3" s="44"/>
      <c r="E3" s="44"/>
      <c r="F3" s="44"/>
      <c r="G3" s="44"/>
      <c r="H3" s="44"/>
      <c r="I3" s="44"/>
      <c r="J3" s="44"/>
      <c r="K3" s="44"/>
      <c r="L3" s="44"/>
      <c r="M3" s="44"/>
      <c r="N3" s="44"/>
      <c r="O3" s="44"/>
      <c r="P3" s="44"/>
      <c r="Q3" s="44"/>
    </row>
    <row r="4" spans="3:17" ht="18">
      <c r="C4" s="45"/>
      <c r="D4" s="44"/>
      <c r="E4" s="44"/>
      <c r="F4" s="44"/>
      <c r="G4" s="44"/>
      <c r="H4" s="44"/>
      <c r="I4" s="169" t="s">
        <v>62</v>
      </c>
      <c r="J4" s="169"/>
      <c r="K4" s="169"/>
      <c r="L4" s="46" t="s">
        <v>35</v>
      </c>
      <c r="M4" s="47"/>
      <c r="N4" s="47"/>
      <c r="O4" s="47"/>
      <c r="P4" s="44"/>
      <c r="Q4" s="44"/>
    </row>
    <row r="5" spans="3:17" s="4" customFormat="1" ht="17.25" customHeight="1">
      <c r="C5" s="48" t="s">
        <v>55</v>
      </c>
      <c r="D5" s="166" t="s">
        <v>69</v>
      </c>
      <c r="E5" s="166"/>
      <c r="F5" s="166"/>
      <c r="G5" s="166"/>
      <c r="H5" s="44"/>
      <c r="I5" s="49" t="s">
        <v>28</v>
      </c>
      <c r="J5" s="50"/>
      <c r="K5" s="51"/>
      <c r="L5" s="52">
        <f>P21*0.43</f>
        <v>0</v>
      </c>
      <c r="M5" s="47" t="s">
        <v>36</v>
      </c>
      <c r="N5" s="52">
        <f aca="true" t="shared" si="0" ref="N5:N10">L5/1000</f>
        <v>0</v>
      </c>
      <c r="O5" s="44" t="s">
        <v>37</v>
      </c>
      <c r="P5" s="44"/>
      <c r="Q5" s="47"/>
    </row>
    <row r="6" spans="3:17" s="4" customFormat="1" ht="18" customHeight="1">
      <c r="C6" s="48" t="s">
        <v>56</v>
      </c>
      <c r="D6" s="167"/>
      <c r="E6" s="167"/>
      <c r="F6" s="167"/>
      <c r="G6" s="167"/>
      <c r="H6" s="47"/>
      <c r="I6" s="53" t="s">
        <v>29</v>
      </c>
      <c r="J6" s="54"/>
      <c r="K6" s="55"/>
      <c r="L6" s="56">
        <f>P23*0.206</f>
        <v>0</v>
      </c>
      <c r="M6" s="47" t="s">
        <v>36</v>
      </c>
      <c r="N6" s="57">
        <f t="shared" si="0"/>
        <v>0</v>
      </c>
      <c r="O6" s="44" t="s">
        <v>37</v>
      </c>
      <c r="P6" s="47"/>
      <c r="Q6" s="47"/>
    </row>
    <row r="7" spans="3:17" s="4" customFormat="1" ht="18.75" customHeight="1">
      <c r="C7" s="48" t="s">
        <v>57</v>
      </c>
      <c r="D7" s="168"/>
      <c r="E7" s="168"/>
      <c r="F7" s="168"/>
      <c r="G7" s="168"/>
      <c r="H7" s="47"/>
      <c r="I7" s="170" t="s">
        <v>38</v>
      </c>
      <c r="J7" s="171"/>
      <c r="K7" s="172"/>
      <c r="L7" s="58">
        <f>P27*2.518</f>
        <v>0</v>
      </c>
      <c r="M7" s="47" t="s">
        <v>36</v>
      </c>
      <c r="N7" s="59">
        <f t="shared" si="0"/>
        <v>0</v>
      </c>
      <c r="O7" s="44" t="s">
        <v>37</v>
      </c>
      <c r="P7" s="47"/>
      <c r="Q7" s="47"/>
    </row>
    <row r="8" spans="3:17" s="4" customFormat="1" ht="18.75" customHeight="1">
      <c r="C8" s="60" t="s">
        <v>4</v>
      </c>
      <c r="D8" s="165"/>
      <c r="E8" s="165"/>
      <c r="F8" s="165"/>
      <c r="G8" s="165"/>
      <c r="H8" s="47"/>
      <c r="I8" s="61" t="s">
        <v>30</v>
      </c>
      <c r="J8" s="62"/>
      <c r="K8" s="63"/>
      <c r="L8" s="64">
        <f>P29*2.3154</f>
        <v>0</v>
      </c>
      <c r="M8" s="47" t="s">
        <v>36</v>
      </c>
      <c r="N8" s="65">
        <f t="shared" si="0"/>
        <v>0</v>
      </c>
      <c r="O8" s="44" t="s">
        <v>37</v>
      </c>
      <c r="P8" s="47"/>
      <c r="Q8" s="47"/>
    </row>
    <row r="9" spans="3:17" s="4" customFormat="1" ht="19.5" customHeight="1">
      <c r="C9" s="48" t="s">
        <v>58</v>
      </c>
      <c r="D9" s="165"/>
      <c r="E9" s="165"/>
      <c r="F9" s="165"/>
      <c r="G9" s="165"/>
      <c r="H9" s="47"/>
      <c r="I9" s="66" t="s">
        <v>31</v>
      </c>
      <c r="J9" s="67"/>
      <c r="K9" s="68"/>
      <c r="L9" s="69">
        <f>P31*2.6304</f>
        <v>0</v>
      </c>
      <c r="M9" s="70" t="s">
        <v>36</v>
      </c>
      <c r="N9" s="71">
        <f t="shared" si="0"/>
        <v>0</v>
      </c>
      <c r="O9" s="44" t="s">
        <v>37</v>
      </c>
      <c r="P9" s="47"/>
      <c r="Q9" s="47"/>
    </row>
    <row r="10" spans="3:17" s="4" customFormat="1" ht="22.5" customHeight="1">
      <c r="C10" s="48" t="s">
        <v>0</v>
      </c>
      <c r="D10" s="165"/>
      <c r="E10" s="165"/>
      <c r="F10" s="165"/>
      <c r="G10" s="165"/>
      <c r="H10" s="72"/>
      <c r="I10" s="173" t="s">
        <v>39</v>
      </c>
      <c r="J10" s="174"/>
      <c r="K10" s="175"/>
      <c r="L10" s="73">
        <f>P33*1.4975</f>
        <v>0</v>
      </c>
      <c r="M10" s="70" t="s">
        <v>36</v>
      </c>
      <c r="N10" s="74">
        <f t="shared" si="0"/>
        <v>0</v>
      </c>
      <c r="O10" s="44" t="s">
        <v>37</v>
      </c>
      <c r="P10" s="47"/>
      <c r="Q10" s="47"/>
    </row>
    <row r="11" spans="3:17" s="4" customFormat="1" ht="21" customHeight="1">
      <c r="C11" s="48" t="s">
        <v>2</v>
      </c>
      <c r="D11" s="165"/>
      <c r="E11" s="165"/>
      <c r="F11" s="165"/>
      <c r="G11" s="165"/>
      <c r="H11" s="72"/>
      <c r="I11" s="75" t="s">
        <v>32</v>
      </c>
      <c r="J11" s="76"/>
      <c r="K11" s="77"/>
      <c r="L11" s="78">
        <f>SUM(L5:L10)</f>
        <v>0</v>
      </c>
      <c r="M11" s="70" t="s">
        <v>36</v>
      </c>
      <c r="N11" s="79">
        <f>SUM(N5:N10)</f>
        <v>0</v>
      </c>
      <c r="O11" s="44" t="s">
        <v>37</v>
      </c>
      <c r="P11" s="47"/>
      <c r="Q11" s="47"/>
    </row>
    <row r="12" spans="3:17" s="4" customFormat="1" ht="21.75" customHeight="1">
      <c r="C12" s="48" t="s">
        <v>3</v>
      </c>
      <c r="D12" s="165"/>
      <c r="E12" s="165"/>
      <c r="F12" s="165"/>
      <c r="G12" s="165"/>
      <c r="H12" s="72"/>
      <c r="I12" s="80" t="s">
        <v>33</v>
      </c>
      <c r="J12" s="81"/>
      <c r="K12" s="82"/>
      <c r="L12" s="83" t="e">
        <f>(P25/D10)*1000</f>
        <v>#DIV/0!</v>
      </c>
      <c r="M12" s="47"/>
      <c r="N12" s="47"/>
      <c r="O12" s="47"/>
      <c r="P12" s="47"/>
      <c r="Q12" s="47"/>
    </row>
    <row r="13" spans="3:17" s="4" customFormat="1" ht="20.25" customHeight="1">
      <c r="C13" s="84" t="s">
        <v>40</v>
      </c>
      <c r="D13" s="165"/>
      <c r="E13" s="165"/>
      <c r="F13" s="165"/>
      <c r="G13" s="165"/>
      <c r="H13" s="72"/>
      <c r="I13" s="183" t="s">
        <v>34</v>
      </c>
      <c r="J13" s="184"/>
      <c r="K13" s="185"/>
      <c r="L13" s="85" t="e">
        <f>(P37/(P37+P35+P39))*100</f>
        <v>#DIV/0!</v>
      </c>
      <c r="M13" s="47"/>
      <c r="N13" s="47"/>
      <c r="O13" s="47"/>
      <c r="P13" s="47"/>
      <c r="Q13" s="47"/>
    </row>
    <row r="14" spans="3:17" s="4" customFormat="1" ht="20.25" customHeight="1">
      <c r="C14" s="86"/>
      <c r="D14" s="87"/>
      <c r="E14" s="87"/>
      <c r="F14" s="87"/>
      <c r="G14" s="87"/>
      <c r="H14" s="72"/>
      <c r="I14" s="47"/>
      <c r="J14" s="47"/>
      <c r="K14" s="47"/>
      <c r="L14" s="47"/>
      <c r="M14" s="47"/>
      <c r="N14" s="47"/>
      <c r="O14" s="47"/>
      <c r="P14" s="47"/>
      <c r="Q14" s="47"/>
    </row>
    <row r="15" spans="3:17" s="4" customFormat="1" ht="13.5" customHeight="1" thickBot="1">
      <c r="C15" s="86"/>
      <c r="D15" s="87"/>
      <c r="E15" s="87"/>
      <c r="F15" s="87"/>
      <c r="G15" s="47"/>
      <c r="H15" s="72"/>
      <c r="I15" s="72"/>
      <c r="J15" s="72"/>
      <c r="K15" s="72"/>
      <c r="L15" s="47"/>
      <c r="M15" s="47"/>
      <c r="N15" s="47"/>
      <c r="O15" s="47"/>
      <c r="P15" s="47"/>
      <c r="Q15" s="47"/>
    </row>
    <row r="16" spans="2:17" ht="33" customHeight="1">
      <c r="B16" s="4"/>
      <c r="C16" s="88"/>
      <c r="D16" s="48" t="s">
        <v>6</v>
      </c>
      <c r="E16" s="48" t="s">
        <v>7</v>
      </c>
      <c r="F16" s="48" t="s">
        <v>8</v>
      </c>
      <c r="G16" s="48" t="s">
        <v>9</v>
      </c>
      <c r="H16" s="48" t="s">
        <v>10</v>
      </c>
      <c r="I16" s="48" t="s">
        <v>11</v>
      </c>
      <c r="J16" s="48" t="s">
        <v>12</v>
      </c>
      <c r="K16" s="48" t="s">
        <v>13</v>
      </c>
      <c r="L16" s="48" t="s">
        <v>14</v>
      </c>
      <c r="M16" s="48" t="s">
        <v>15</v>
      </c>
      <c r="N16" s="48" t="s">
        <v>16</v>
      </c>
      <c r="O16" s="89" t="s">
        <v>17</v>
      </c>
      <c r="P16" s="90" t="s">
        <v>18</v>
      </c>
      <c r="Q16" s="91" t="s">
        <v>61</v>
      </c>
    </row>
    <row r="17" spans="2:17" ht="18.75" customHeight="1">
      <c r="B17" s="4"/>
      <c r="C17" s="48" t="s">
        <v>59</v>
      </c>
      <c r="D17" s="48"/>
      <c r="E17" s="48"/>
      <c r="F17" s="48"/>
      <c r="G17" s="48"/>
      <c r="H17" s="48"/>
      <c r="I17" s="48"/>
      <c r="J17" s="48"/>
      <c r="K17" s="48"/>
      <c r="L17" s="48"/>
      <c r="M17" s="48"/>
      <c r="N17" s="48"/>
      <c r="O17" s="89"/>
      <c r="P17" s="92">
        <f>SUM(D17:O17)</f>
        <v>0</v>
      </c>
      <c r="Q17" s="93"/>
    </row>
    <row r="18" spans="2:17" ht="18.75" customHeight="1">
      <c r="B18" s="4"/>
      <c r="C18" s="48" t="s">
        <v>60</v>
      </c>
      <c r="D18" s="48"/>
      <c r="E18" s="48"/>
      <c r="F18" s="48"/>
      <c r="G18" s="48"/>
      <c r="H18" s="48"/>
      <c r="I18" s="48"/>
      <c r="J18" s="48"/>
      <c r="K18" s="48"/>
      <c r="L18" s="48"/>
      <c r="M18" s="48"/>
      <c r="N18" s="48"/>
      <c r="O18" s="89"/>
      <c r="P18" s="92">
        <f>SUM(D18:O18)</f>
        <v>0</v>
      </c>
      <c r="Q18" s="93"/>
    </row>
    <row r="19" spans="2:17" ht="18.75" customHeight="1">
      <c r="B19" s="4"/>
      <c r="C19" s="89" t="s">
        <v>68</v>
      </c>
      <c r="D19" s="48"/>
      <c r="E19" s="94"/>
      <c r="F19" s="89"/>
      <c r="G19" s="48"/>
      <c r="H19" s="95"/>
      <c r="I19" s="89"/>
      <c r="J19" s="48"/>
      <c r="K19" s="94"/>
      <c r="L19" s="89"/>
      <c r="M19" s="48"/>
      <c r="N19" s="94"/>
      <c r="O19" s="96"/>
      <c r="P19" s="97"/>
      <c r="Q19" s="93"/>
    </row>
    <row r="20" spans="3:17" ht="16.5" customHeight="1">
      <c r="C20" s="180" t="s">
        <v>5</v>
      </c>
      <c r="D20" s="181"/>
      <c r="E20" s="181"/>
      <c r="F20" s="181"/>
      <c r="G20" s="181"/>
      <c r="H20" s="181"/>
      <c r="I20" s="181"/>
      <c r="J20" s="181"/>
      <c r="K20" s="181"/>
      <c r="L20" s="181"/>
      <c r="M20" s="181"/>
      <c r="N20" s="181"/>
      <c r="O20" s="181"/>
      <c r="P20" s="182"/>
      <c r="Q20" s="93"/>
    </row>
    <row r="21" spans="2:17" ht="16.5" customHeight="1">
      <c r="B21" s="177" t="s">
        <v>19</v>
      </c>
      <c r="C21" s="98" t="s">
        <v>41</v>
      </c>
      <c r="D21" s="99"/>
      <c r="E21" s="100"/>
      <c r="F21" s="100"/>
      <c r="G21" s="100"/>
      <c r="H21" s="100"/>
      <c r="I21" s="100"/>
      <c r="J21" s="100"/>
      <c r="K21" s="100"/>
      <c r="L21" s="100"/>
      <c r="M21" s="100"/>
      <c r="N21" s="100"/>
      <c r="O21" s="101"/>
      <c r="P21" s="102"/>
      <c r="Q21" s="103">
        <f>P21*0.43</f>
        <v>0</v>
      </c>
    </row>
    <row r="22" spans="2:17" ht="16.5" customHeight="1">
      <c r="B22" s="178"/>
      <c r="C22" s="98" t="s">
        <v>42</v>
      </c>
      <c r="D22" s="99"/>
      <c r="E22" s="100"/>
      <c r="F22" s="100"/>
      <c r="G22" s="100"/>
      <c r="H22" s="100"/>
      <c r="I22" s="100"/>
      <c r="J22" s="100"/>
      <c r="K22" s="100"/>
      <c r="L22" s="100"/>
      <c r="M22" s="100"/>
      <c r="N22" s="100"/>
      <c r="O22" s="101"/>
      <c r="P22" s="102">
        <f aca="true" t="shared" si="1" ref="P22:P40">SUM(D22:O22)</f>
        <v>0</v>
      </c>
      <c r="Q22" s="104"/>
    </row>
    <row r="23" spans="2:17" ht="16.5" customHeight="1">
      <c r="B23" s="178"/>
      <c r="C23" s="105" t="s">
        <v>43</v>
      </c>
      <c r="D23" s="106"/>
      <c r="E23" s="107"/>
      <c r="F23" s="107"/>
      <c r="G23" s="107"/>
      <c r="H23" s="107"/>
      <c r="I23" s="107"/>
      <c r="J23" s="107"/>
      <c r="K23" s="107"/>
      <c r="L23" s="107"/>
      <c r="M23" s="107"/>
      <c r="N23" s="107"/>
      <c r="O23" s="108"/>
      <c r="P23" s="109">
        <f t="shared" si="1"/>
        <v>0</v>
      </c>
      <c r="Q23" s="110">
        <f>P23*0.206</f>
        <v>0</v>
      </c>
    </row>
    <row r="24" spans="2:17" ht="16.5" customHeight="1">
      <c r="B24" s="178"/>
      <c r="C24" s="105" t="s">
        <v>44</v>
      </c>
      <c r="D24" s="106"/>
      <c r="E24" s="107"/>
      <c r="F24" s="107"/>
      <c r="G24" s="107"/>
      <c r="H24" s="107"/>
      <c r="I24" s="107"/>
      <c r="J24" s="107"/>
      <c r="K24" s="107"/>
      <c r="L24" s="107"/>
      <c r="M24" s="107"/>
      <c r="N24" s="107"/>
      <c r="O24" s="108"/>
      <c r="P24" s="109">
        <f t="shared" si="1"/>
        <v>0</v>
      </c>
      <c r="Q24" s="93"/>
    </row>
    <row r="25" spans="2:17" ht="16.5" customHeight="1">
      <c r="B25" s="178"/>
      <c r="C25" s="111" t="s">
        <v>45</v>
      </c>
      <c r="D25" s="112"/>
      <c r="E25" s="113"/>
      <c r="F25" s="113"/>
      <c r="G25" s="113"/>
      <c r="H25" s="113"/>
      <c r="I25" s="113"/>
      <c r="J25" s="113"/>
      <c r="K25" s="113"/>
      <c r="L25" s="113"/>
      <c r="M25" s="113"/>
      <c r="N25" s="113"/>
      <c r="O25" s="114"/>
      <c r="P25" s="115">
        <f t="shared" si="1"/>
        <v>0</v>
      </c>
      <c r="Q25" s="93"/>
    </row>
    <row r="26" spans="2:17" ht="16.5" customHeight="1">
      <c r="B26" s="178"/>
      <c r="C26" s="111" t="s">
        <v>46</v>
      </c>
      <c r="D26" s="112"/>
      <c r="E26" s="113"/>
      <c r="F26" s="113"/>
      <c r="G26" s="113"/>
      <c r="H26" s="113"/>
      <c r="I26" s="113"/>
      <c r="J26" s="113"/>
      <c r="K26" s="113"/>
      <c r="L26" s="113"/>
      <c r="M26" s="113"/>
      <c r="N26" s="113"/>
      <c r="O26" s="114"/>
      <c r="P26" s="115">
        <f t="shared" si="1"/>
        <v>0</v>
      </c>
      <c r="Q26" s="93"/>
    </row>
    <row r="27" spans="2:17" ht="16.5" customHeight="1">
      <c r="B27" s="178"/>
      <c r="C27" s="116" t="s">
        <v>51</v>
      </c>
      <c r="D27" s="117"/>
      <c r="E27" s="118"/>
      <c r="F27" s="118"/>
      <c r="G27" s="118"/>
      <c r="H27" s="118"/>
      <c r="I27" s="118"/>
      <c r="J27" s="118"/>
      <c r="K27" s="118"/>
      <c r="L27" s="118"/>
      <c r="M27" s="118"/>
      <c r="N27" s="118"/>
      <c r="O27" s="119"/>
      <c r="P27" s="120">
        <f t="shared" si="1"/>
        <v>0</v>
      </c>
      <c r="Q27" s="103">
        <f>P27*2.518</f>
        <v>0</v>
      </c>
    </row>
    <row r="28" spans="2:17" ht="16.5" customHeight="1">
      <c r="B28" s="179"/>
      <c r="C28" s="116" t="s">
        <v>52</v>
      </c>
      <c r="D28" s="117"/>
      <c r="E28" s="118"/>
      <c r="F28" s="118"/>
      <c r="G28" s="118"/>
      <c r="H28" s="118"/>
      <c r="I28" s="118"/>
      <c r="J28" s="118"/>
      <c r="K28" s="118"/>
      <c r="L28" s="118"/>
      <c r="M28" s="118"/>
      <c r="N28" s="118"/>
      <c r="O28" s="119"/>
      <c r="P28" s="120">
        <f t="shared" si="1"/>
        <v>0</v>
      </c>
      <c r="Q28" s="93"/>
    </row>
    <row r="29" spans="2:17" ht="16.5" customHeight="1">
      <c r="B29" s="177" t="s">
        <v>53</v>
      </c>
      <c r="C29" s="121" t="s">
        <v>49</v>
      </c>
      <c r="D29" s="122"/>
      <c r="E29" s="123"/>
      <c r="F29" s="123"/>
      <c r="G29" s="123"/>
      <c r="H29" s="123"/>
      <c r="I29" s="123"/>
      <c r="J29" s="123"/>
      <c r="K29" s="123"/>
      <c r="L29" s="123"/>
      <c r="M29" s="123"/>
      <c r="N29" s="123"/>
      <c r="O29" s="124"/>
      <c r="P29" s="125">
        <f t="shared" si="1"/>
        <v>0</v>
      </c>
      <c r="Q29" s="103">
        <f>P29*2.3154</f>
        <v>0</v>
      </c>
    </row>
    <row r="30" spans="2:17" ht="16.5" customHeight="1">
      <c r="B30" s="178"/>
      <c r="C30" s="121" t="s">
        <v>47</v>
      </c>
      <c r="D30" s="122"/>
      <c r="E30" s="123"/>
      <c r="F30" s="123"/>
      <c r="G30" s="123"/>
      <c r="H30" s="123"/>
      <c r="I30" s="123"/>
      <c r="J30" s="123"/>
      <c r="K30" s="123"/>
      <c r="L30" s="123"/>
      <c r="M30" s="123"/>
      <c r="N30" s="123"/>
      <c r="O30" s="124"/>
      <c r="P30" s="125">
        <f t="shared" si="1"/>
        <v>0</v>
      </c>
      <c r="Q30" s="93"/>
    </row>
    <row r="31" spans="2:17" ht="16.5" customHeight="1">
      <c r="B31" s="178"/>
      <c r="C31" s="126" t="s">
        <v>50</v>
      </c>
      <c r="D31" s="127"/>
      <c r="E31" s="128"/>
      <c r="F31" s="128"/>
      <c r="G31" s="128"/>
      <c r="H31" s="128"/>
      <c r="I31" s="128"/>
      <c r="J31" s="128"/>
      <c r="K31" s="128"/>
      <c r="L31" s="128"/>
      <c r="M31" s="128"/>
      <c r="N31" s="128"/>
      <c r="O31" s="129"/>
      <c r="P31" s="130">
        <f t="shared" si="1"/>
        <v>0</v>
      </c>
      <c r="Q31" s="131">
        <f>P31*2.6304</f>
        <v>0</v>
      </c>
    </row>
    <row r="32" spans="2:17" ht="16.5" customHeight="1">
      <c r="B32" s="178"/>
      <c r="C32" s="126" t="s">
        <v>48</v>
      </c>
      <c r="D32" s="127"/>
      <c r="E32" s="128"/>
      <c r="F32" s="128"/>
      <c r="G32" s="128"/>
      <c r="H32" s="128"/>
      <c r="I32" s="128"/>
      <c r="J32" s="128"/>
      <c r="K32" s="128"/>
      <c r="L32" s="128"/>
      <c r="M32" s="128"/>
      <c r="N32" s="128"/>
      <c r="O32" s="129"/>
      <c r="P32" s="130">
        <f t="shared" si="1"/>
        <v>0</v>
      </c>
      <c r="Q32" s="132"/>
    </row>
    <row r="33" spans="2:17" ht="16.5" customHeight="1">
      <c r="B33" s="178"/>
      <c r="C33" s="133" t="s">
        <v>26</v>
      </c>
      <c r="D33" s="134"/>
      <c r="E33" s="135"/>
      <c r="F33" s="135"/>
      <c r="G33" s="135"/>
      <c r="H33" s="135"/>
      <c r="I33" s="135"/>
      <c r="J33" s="135"/>
      <c r="K33" s="135"/>
      <c r="L33" s="135"/>
      <c r="M33" s="135"/>
      <c r="N33" s="135"/>
      <c r="O33" s="136"/>
      <c r="P33" s="137">
        <f t="shared" si="1"/>
        <v>0</v>
      </c>
      <c r="Q33" s="131">
        <f>P33*1.4975</f>
        <v>0</v>
      </c>
    </row>
    <row r="34" spans="2:17" ht="16.5" customHeight="1">
      <c r="B34" s="179"/>
      <c r="C34" s="133" t="s">
        <v>27</v>
      </c>
      <c r="D34" s="134"/>
      <c r="E34" s="135"/>
      <c r="F34" s="135"/>
      <c r="G34" s="135"/>
      <c r="H34" s="135"/>
      <c r="I34" s="135"/>
      <c r="J34" s="135"/>
      <c r="K34" s="135"/>
      <c r="L34" s="135"/>
      <c r="M34" s="135"/>
      <c r="N34" s="135"/>
      <c r="O34" s="136"/>
      <c r="P34" s="137">
        <f t="shared" si="1"/>
        <v>0</v>
      </c>
      <c r="Q34" s="132"/>
    </row>
    <row r="35" spans="2:17" ht="16.5" customHeight="1">
      <c r="B35" s="176" t="s">
        <v>1</v>
      </c>
      <c r="C35" s="159" t="s">
        <v>22</v>
      </c>
      <c r="D35" s="160"/>
      <c r="E35" s="161"/>
      <c r="F35" s="161"/>
      <c r="G35" s="161"/>
      <c r="H35" s="161"/>
      <c r="I35" s="161"/>
      <c r="J35" s="161"/>
      <c r="K35" s="161"/>
      <c r="L35" s="161"/>
      <c r="M35" s="161"/>
      <c r="N35" s="161"/>
      <c r="O35" s="162"/>
      <c r="P35" s="163">
        <f t="shared" si="1"/>
        <v>0</v>
      </c>
      <c r="Q35" s="164"/>
    </row>
    <row r="36" spans="2:17" ht="16.5" customHeight="1">
      <c r="B36" s="176"/>
      <c r="C36" s="138" t="s">
        <v>23</v>
      </c>
      <c r="D36" s="139"/>
      <c r="E36" s="140"/>
      <c r="F36" s="140"/>
      <c r="G36" s="140"/>
      <c r="H36" s="140"/>
      <c r="I36" s="140"/>
      <c r="J36" s="140"/>
      <c r="K36" s="140"/>
      <c r="L36" s="140"/>
      <c r="M36" s="140"/>
      <c r="N36" s="140"/>
      <c r="O36" s="141"/>
      <c r="P36" s="142">
        <f t="shared" si="1"/>
        <v>0</v>
      </c>
      <c r="Q36" s="132"/>
    </row>
    <row r="37" spans="2:17" ht="16.5" customHeight="1">
      <c r="B37" s="176"/>
      <c r="C37" s="143" t="s">
        <v>24</v>
      </c>
      <c r="D37" s="144"/>
      <c r="E37" s="145"/>
      <c r="F37" s="145"/>
      <c r="G37" s="145"/>
      <c r="H37" s="145"/>
      <c r="I37" s="145"/>
      <c r="J37" s="145"/>
      <c r="K37" s="145"/>
      <c r="L37" s="145"/>
      <c r="M37" s="145"/>
      <c r="N37" s="145"/>
      <c r="O37" s="146"/>
      <c r="P37" s="147">
        <f t="shared" si="1"/>
        <v>0</v>
      </c>
      <c r="Q37" s="104"/>
    </row>
    <row r="38" spans="2:17" ht="16.5" customHeight="1">
      <c r="B38" s="176"/>
      <c r="C38" s="143" t="s">
        <v>25</v>
      </c>
      <c r="D38" s="144"/>
      <c r="E38" s="145"/>
      <c r="F38" s="145"/>
      <c r="G38" s="145"/>
      <c r="H38" s="145"/>
      <c r="I38" s="145"/>
      <c r="J38" s="145"/>
      <c r="K38" s="145"/>
      <c r="L38" s="145"/>
      <c r="M38" s="145"/>
      <c r="N38" s="145"/>
      <c r="O38" s="146"/>
      <c r="P38" s="147">
        <f t="shared" si="1"/>
        <v>0</v>
      </c>
      <c r="Q38" s="132"/>
    </row>
    <row r="39" spans="2:17" ht="16.5" customHeight="1">
      <c r="B39" s="176"/>
      <c r="C39" s="148" t="s">
        <v>20</v>
      </c>
      <c r="D39" s="149"/>
      <c r="E39" s="149"/>
      <c r="F39" s="149"/>
      <c r="G39" s="149"/>
      <c r="H39" s="149"/>
      <c r="I39" s="149"/>
      <c r="J39" s="149"/>
      <c r="K39" s="149"/>
      <c r="L39" s="149"/>
      <c r="M39" s="149"/>
      <c r="N39" s="149"/>
      <c r="O39" s="150"/>
      <c r="P39" s="151">
        <f t="shared" si="1"/>
        <v>0</v>
      </c>
      <c r="Q39" s="104"/>
    </row>
    <row r="40" spans="2:17" ht="16.5" customHeight="1">
      <c r="B40" s="177"/>
      <c r="C40" s="152" t="s">
        <v>21</v>
      </c>
      <c r="D40" s="153"/>
      <c r="E40" s="153"/>
      <c r="F40" s="153"/>
      <c r="G40" s="153"/>
      <c r="H40" s="153"/>
      <c r="I40" s="153"/>
      <c r="J40" s="153"/>
      <c r="K40" s="153"/>
      <c r="L40" s="153"/>
      <c r="M40" s="153"/>
      <c r="N40" s="153"/>
      <c r="O40" s="154"/>
      <c r="P40" s="155">
        <f t="shared" si="1"/>
        <v>0</v>
      </c>
      <c r="Q40" s="132"/>
    </row>
    <row r="41" spans="2:17" ht="16.5" customHeight="1">
      <c r="B41" s="176" t="s">
        <v>64</v>
      </c>
      <c r="C41" s="156" t="s">
        <v>65</v>
      </c>
      <c r="D41" s="156"/>
      <c r="E41" s="156"/>
      <c r="F41" s="156"/>
      <c r="G41" s="156"/>
      <c r="H41" s="156"/>
      <c r="I41" s="156"/>
      <c r="J41" s="157"/>
      <c r="K41" s="157"/>
      <c r="L41" s="157"/>
      <c r="M41" s="157"/>
      <c r="N41" s="157"/>
      <c r="O41" s="158"/>
      <c r="P41" s="131"/>
      <c r="Q41" s="104"/>
    </row>
    <row r="42" spans="2:17" ht="16.5" customHeight="1">
      <c r="B42" s="176"/>
      <c r="C42" s="156" t="s">
        <v>66</v>
      </c>
      <c r="D42" s="157"/>
      <c r="E42" s="157"/>
      <c r="F42" s="157"/>
      <c r="G42" s="157"/>
      <c r="H42" s="157"/>
      <c r="I42" s="157"/>
      <c r="J42" s="157"/>
      <c r="K42" s="157"/>
      <c r="L42" s="157"/>
      <c r="M42" s="157"/>
      <c r="N42" s="157"/>
      <c r="O42" s="158"/>
      <c r="P42" s="131"/>
      <c r="Q42" s="104"/>
    </row>
    <row r="43" spans="2:17" ht="64.5" customHeight="1" thickBot="1">
      <c r="B43" s="176"/>
      <c r="C43" s="156" t="s">
        <v>67</v>
      </c>
      <c r="D43" s="157"/>
      <c r="E43" s="157"/>
      <c r="F43" s="157"/>
      <c r="G43" s="157"/>
      <c r="H43" s="157"/>
      <c r="I43" s="157"/>
      <c r="J43" s="157"/>
      <c r="K43" s="157"/>
      <c r="L43" s="157"/>
      <c r="M43" s="157"/>
      <c r="N43" s="157"/>
      <c r="O43" s="158"/>
      <c r="P43" s="131"/>
      <c r="Q43" s="104"/>
    </row>
    <row r="44" spans="16:17" ht="12">
      <c r="P44" s="30"/>
      <c r="Q44" s="30"/>
    </row>
  </sheetData>
  <sheetProtection/>
  <mergeCells count="18">
    <mergeCell ref="I4:K4"/>
    <mergeCell ref="I7:K7"/>
    <mergeCell ref="I10:K10"/>
    <mergeCell ref="B41:B43"/>
    <mergeCell ref="B35:B40"/>
    <mergeCell ref="B29:B34"/>
    <mergeCell ref="B21:B28"/>
    <mergeCell ref="D13:G13"/>
    <mergeCell ref="C20:P20"/>
    <mergeCell ref="I13:K13"/>
    <mergeCell ref="D12:G12"/>
    <mergeCell ref="D5:G5"/>
    <mergeCell ref="D6:G6"/>
    <mergeCell ref="D7:G7"/>
    <mergeCell ref="D8:G8"/>
    <mergeCell ref="D9:G9"/>
    <mergeCell ref="D10:G10"/>
    <mergeCell ref="D11:G11"/>
  </mergeCells>
  <printOptions/>
  <pageMargins left="0.5" right="0.21" top="0.34" bottom="0.36" header="0.36" footer="0.33"/>
  <pageSetup horizontalDpi="600" verticalDpi="600" orientation="landscape" paperSize="9" scale="68"/>
  <colBreaks count="1" manualBreakCount="1">
    <brk id="17" min="1" max="41" man="1"/>
  </colBreaks>
  <drawing r:id="rId3"/>
  <legacyDrawing r:id="rId2"/>
  <legacyDrawingHF r:id="rId4"/>
</worksheet>
</file>

<file path=xl/worksheets/sheet2.xml><?xml version="1.0" encoding="utf-8"?>
<worksheet xmlns="http://schemas.openxmlformats.org/spreadsheetml/2006/main" xmlns:r="http://schemas.openxmlformats.org/officeDocument/2006/relationships">
  <dimension ref="C2:H39"/>
  <sheetViews>
    <sheetView zoomScale="80" zoomScaleNormal="80" workbookViewId="0" topLeftCell="A1">
      <selection activeCell="H18" sqref="H18"/>
    </sheetView>
  </sheetViews>
  <sheetFormatPr defaultColWidth="8.8515625" defaultRowHeight="12.75"/>
  <cols>
    <col min="1" max="1" width="8.8515625" style="0" customWidth="1"/>
    <col min="2" max="2" width="5.00390625" style="0" customWidth="1"/>
    <col min="3" max="3" width="28.00390625" style="1" customWidth="1"/>
    <col min="4" max="4" width="19.00390625" style="0" customWidth="1"/>
    <col min="5" max="5" width="21.00390625" style="0" bestFit="1" customWidth="1"/>
    <col min="6" max="8" width="10.7109375" style="0" customWidth="1"/>
    <col min="9" max="9" width="20.8515625" style="0" customWidth="1"/>
  </cols>
  <sheetData>
    <row r="2" ht="18">
      <c r="C2" s="34" t="s">
        <v>54</v>
      </c>
    </row>
    <row r="3" ht="16.5">
      <c r="C3" s="5"/>
    </row>
    <row r="4" spans="3:8" s="4" customFormat="1" ht="17.25" customHeight="1">
      <c r="C4" s="3" t="s">
        <v>55</v>
      </c>
      <c r="D4" s="187"/>
      <c r="E4" s="187"/>
      <c r="F4" s="187"/>
      <c r="G4" s="187"/>
      <c r="H4"/>
    </row>
    <row r="5" spans="3:7" s="4" customFormat="1" ht="18" customHeight="1">
      <c r="C5" s="3" t="s">
        <v>56</v>
      </c>
      <c r="D5" s="188"/>
      <c r="E5" s="188"/>
      <c r="F5" s="188"/>
      <c r="G5" s="188"/>
    </row>
    <row r="6" spans="3:7" s="4" customFormat="1" ht="18.75" customHeight="1">
      <c r="C6" s="3" t="s">
        <v>57</v>
      </c>
      <c r="D6" s="189"/>
      <c r="E6" s="189"/>
      <c r="F6" s="189"/>
      <c r="G6" s="189"/>
    </row>
    <row r="7" spans="3:7" s="4" customFormat="1" ht="18.75" customHeight="1">
      <c r="C7" s="10" t="s">
        <v>4</v>
      </c>
      <c r="D7" s="186"/>
      <c r="E7" s="186"/>
      <c r="F7" s="186"/>
      <c r="G7" s="186"/>
    </row>
    <row r="8" spans="3:7" s="4" customFormat="1" ht="19.5" customHeight="1">
      <c r="C8" s="3" t="s">
        <v>58</v>
      </c>
      <c r="D8" s="186"/>
      <c r="E8" s="186"/>
      <c r="F8" s="186"/>
      <c r="G8" s="186"/>
    </row>
    <row r="9" spans="3:7" s="4" customFormat="1" ht="22.5" customHeight="1">
      <c r="C9" s="3" t="s">
        <v>0</v>
      </c>
      <c r="D9" s="186"/>
      <c r="E9" s="186"/>
      <c r="F9" s="186"/>
      <c r="G9" s="186"/>
    </row>
    <row r="10" spans="3:7" s="4" customFormat="1" ht="21" customHeight="1">
      <c r="C10" s="3" t="s">
        <v>2</v>
      </c>
      <c r="D10" s="186"/>
      <c r="E10" s="186"/>
      <c r="F10" s="186"/>
      <c r="G10" s="186"/>
    </row>
    <row r="11" spans="3:7" s="4" customFormat="1" ht="21.75" customHeight="1">
      <c r="C11" s="6" t="s">
        <v>3</v>
      </c>
      <c r="D11" s="186"/>
      <c r="E11" s="186"/>
      <c r="F11" s="186"/>
      <c r="G11" s="186"/>
    </row>
    <row r="12" spans="3:7" s="4" customFormat="1" ht="20.25" customHeight="1">
      <c r="C12" s="7" t="s">
        <v>40</v>
      </c>
      <c r="D12" s="186">
        <v>2007</v>
      </c>
      <c r="E12" s="186"/>
      <c r="F12" s="186"/>
      <c r="G12" s="186"/>
    </row>
    <row r="13" spans="3:7" s="4" customFormat="1" ht="20.25" customHeight="1">
      <c r="C13" s="33"/>
      <c r="D13" s="9"/>
      <c r="E13" s="9"/>
      <c r="F13" s="9"/>
      <c r="G13" s="9"/>
    </row>
    <row r="14" spans="3:7" s="4" customFormat="1" ht="13.5" customHeight="1" thickBot="1">
      <c r="C14" s="33"/>
      <c r="D14" s="9"/>
      <c r="E14" s="9"/>
      <c r="G14" s="2"/>
    </row>
    <row r="15" spans="3:5" ht="33" customHeight="1">
      <c r="C15" s="4"/>
      <c r="D15" s="8"/>
      <c r="E15" s="11" t="s">
        <v>18</v>
      </c>
    </row>
    <row r="16" spans="3:5" ht="18.75" customHeight="1">
      <c r="C16" s="4"/>
      <c r="D16" s="3" t="s">
        <v>59</v>
      </c>
      <c r="E16" s="35" t="e">
        <f>SUM(#REF!)</f>
        <v>#REF!</v>
      </c>
    </row>
    <row r="17" spans="3:5" ht="18.75" customHeight="1">
      <c r="C17" s="4"/>
      <c r="D17" s="3" t="s">
        <v>60</v>
      </c>
      <c r="E17" s="35" t="e">
        <f>SUM(#REF!)</f>
        <v>#REF!</v>
      </c>
    </row>
    <row r="18" spans="3:5" ht="16.5" customHeight="1">
      <c r="C18"/>
      <c r="D18" s="41" t="s">
        <v>5</v>
      </c>
      <c r="E18" s="42"/>
    </row>
    <row r="19" spans="3:5" ht="16.5" customHeight="1">
      <c r="C19" s="177" t="s">
        <v>19</v>
      </c>
      <c r="D19" s="12" t="s">
        <v>41</v>
      </c>
      <c r="E19" s="13" t="e">
        <f>SUM(#REF!)</f>
        <v>#REF!</v>
      </c>
    </row>
    <row r="20" spans="3:5" ht="16.5" customHeight="1">
      <c r="C20" s="178"/>
      <c r="D20" s="12" t="s">
        <v>42</v>
      </c>
      <c r="E20" s="13" t="e">
        <f>SUM(#REF!)</f>
        <v>#REF!</v>
      </c>
    </row>
    <row r="21" spans="3:5" ht="16.5" customHeight="1">
      <c r="C21" s="178"/>
      <c r="D21" s="14" t="s">
        <v>43</v>
      </c>
      <c r="E21" s="15" t="e">
        <f>SUM(#REF!)</f>
        <v>#REF!</v>
      </c>
    </row>
    <row r="22" spans="3:5" ht="16.5" customHeight="1">
      <c r="C22" s="178"/>
      <c r="D22" s="14" t="s">
        <v>44</v>
      </c>
      <c r="E22" s="15" t="e">
        <f>SUM(#REF!)</f>
        <v>#REF!</v>
      </c>
    </row>
    <row r="23" spans="3:5" ht="16.5" customHeight="1">
      <c r="C23" s="178"/>
      <c r="D23" s="16" t="s">
        <v>45</v>
      </c>
      <c r="E23" s="17" t="e">
        <f>SUM(#REF!)</f>
        <v>#REF!</v>
      </c>
    </row>
    <row r="24" spans="3:5" ht="16.5" customHeight="1">
      <c r="C24" s="178"/>
      <c r="D24" s="16" t="s">
        <v>46</v>
      </c>
      <c r="E24" s="17" t="e">
        <f>SUM(#REF!)</f>
        <v>#REF!</v>
      </c>
    </row>
    <row r="25" spans="3:5" ht="16.5" customHeight="1">
      <c r="C25" s="178"/>
      <c r="D25" s="31" t="s">
        <v>51</v>
      </c>
      <c r="E25" s="32" t="e">
        <f>SUM(#REF!)</f>
        <v>#REF!</v>
      </c>
    </row>
    <row r="26" spans="3:5" ht="16.5" customHeight="1">
      <c r="C26" s="179"/>
      <c r="D26" s="31" t="s">
        <v>52</v>
      </c>
      <c r="E26" s="32" t="e">
        <f>SUM(#REF!)</f>
        <v>#REF!</v>
      </c>
    </row>
    <row r="27" spans="3:5" ht="16.5" customHeight="1">
      <c r="C27" s="177" t="s">
        <v>53</v>
      </c>
      <c r="D27" s="18" t="s">
        <v>49</v>
      </c>
      <c r="E27" s="19" t="e">
        <f>SUM(#REF!)</f>
        <v>#REF!</v>
      </c>
    </row>
    <row r="28" spans="3:5" ht="16.5" customHeight="1">
      <c r="C28" s="178"/>
      <c r="D28" s="18" t="s">
        <v>47</v>
      </c>
      <c r="E28" s="19" t="e">
        <f>SUM(#REF!)</f>
        <v>#REF!</v>
      </c>
    </row>
    <row r="29" spans="3:5" ht="16.5" customHeight="1">
      <c r="C29" s="178"/>
      <c r="D29" s="20" t="s">
        <v>50</v>
      </c>
      <c r="E29" s="36" t="e">
        <f>SUM(#REF!)</f>
        <v>#REF!</v>
      </c>
    </row>
    <row r="30" spans="3:5" ht="16.5" customHeight="1">
      <c r="C30" s="178"/>
      <c r="D30" s="20" t="s">
        <v>48</v>
      </c>
      <c r="E30" s="21" t="e">
        <f>SUM(#REF!)</f>
        <v>#REF!</v>
      </c>
    </row>
    <row r="31" spans="3:5" ht="16.5" customHeight="1">
      <c r="C31" s="178"/>
      <c r="D31" s="27" t="s">
        <v>26</v>
      </c>
      <c r="E31" s="37" t="e">
        <f>SUM(#REF!)</f>
        <v>#REF!</v>
      </c>
    </row>
    <row r="32" spans="3:5" ht="16.5" customHeight="1">
      <c r="C32" s="179"/>
      <c r="D32" s="27" t="s">
        <v>27</v>
      </c>
      <c r="E32" s="28" t="e">
        <f>SUM(#REF!)</f>
        <v>#REF!</v>
      </c>
    </row>
    <row r="33" spans="3:5" ht="16.5" customHeight="1">
      <c r="C33" s="176" t="s">
        <v>1</v>
      </c>
      <c r="D33" s="22" t="s">
        <v>22</v>
      </c>
      <c r="E33" s="38" t="e">
        <f>SUM(#REF!)</f>
        <v>#REF!</v>
      </c>
    </row>
    <row r="34" spans="3:5" ht="16.5" customHeight="1">
      <c r="C34" s="176"/>
      <c r="D34" s="22" t="s">
        <v>23</v>
      </c>
      <c r="E34" s="23" t="e">
        <f>SUM(#REF!)</f>
        <v>#REF!</v>
      </c>
    </row>
    <row r="35" spans="3:5" ht="16.5" customHeight="1">
      <c r="C35" s="176"/>
      <c r="D35" s="24" t="s">
        <v>24</v>
      </c>
      <c r="E35" s="39" t="e">
        <f>SUM(#REF!)</f>
        <v>#REF!</v>
      </c>
    </row>
    <row r="36" spans="3:5" ht="16.5" customHeight="1">
      <c r="C36" s="176"/>
      <c r="D36" s="24" t="s">
        <v>25</v>
      </c>
      <c r="E36" s="25" t="e">
        <f>SUM(#REF!)</f>
        <v>#REF!</v>
      </c>
    </row>
    <row r="37" spans="3:5" ht="16.5" customHeight="1">
      <c r="C37" s="176"/>
      <c r="D37" s="26" t="s">
        <v>20</v>
      </c>
      <c r="E37" s="40" t="e">
        <f>SUM(#REF!)</f>
        <v>#REF!</v>
      </c>
    </row>
    <row r="38" spans="3:5" ht="16.5" customHeight="1" thickBot="1">
      <c r="C38" s="176"/>
      <c r="D38" s="26" t="s">
        <v>21</v>
      </c>
      <c r="E38" s="29" t="e">
        <f>SUM(#REF!)</f>
        <v>#REF!</v>
      </c>
    </row>
    <row r="39" spans="3:8" ht="12">
      <c r="C39" s="4"/>
      <c r="D39" s="4"/>
      <c r="E39" s="4"/>
      <c r="F39" s="4"/>
      <c r="G39" s="4"/>
      <c r="H39" s="30"/>
    </row>
  </sheetData>
  <sheetProtection/>
  <mergeCells count="12">
    <mergeCell ref="D9:G9"/>
    <mergeCell ref="D10:G10"/>
    <mergeCell ref="C33:C38"/>
    <mergeCell ref="C27:C32"/>
    <mergeCell ref="C19:C26"/>
    <mergeCell ref="D12:G12"/>
    <mergeCell ref="D11:G11"/>
    <mergeCell ref="D4:G4"/>
    <mergeCell ref="D5:G5"/>
    <mergeCell ref="D6:G6"/>
    <mergeCell ref="D7:G7"/>
    <mergeCell ref="D8:G8"/>
  </mergeCells>
  <printOptions/>
  <pageMargins left="0.45" right="0.21" top="0.34" bottom="0.36" header="0.36" footer="0.33"/>
  <pageSetup horizontalDpi="300" verticalDpi="300" orientation="landscape" paperSize="9" scale="70"/>
  <colBreaks count="1" manualBreakCount="1">
    <brk id="9" min="1" max="41"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Groundwork Erewash Valley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dc:creator>
  <cp:keywords/>
  <dc:description/>
  <cp:lastModifiedBy>Danai Antoniou</cp:lastModifiedBy>
  <cp:lastPrinted>2008-09-22T16:22:33Z</cp:lastPrinted>
  <dcterms:created xsi:type="dcterms:W3CDTF">2005-02-14T11:59:36Z</dcterms:created>
  <dcterms:modified xsi:type="dcterms:W3CDTF">2013-09-14T00:02:00Z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-2095490609</vt:i4>
  </property>
  <property fmtid="{D5CDD505-2E9C-101B-9397-08002B2CF9AE}" pid="3" name="_EmailSubject">
    <vt:lpwstr>Green Museums</vt:lpwstr>
  </property>
  <property fmtid="{D5CDD505-2E9C-101B-9397-08002B2CF9AE}" pid="4" name="_AuthorEmail">
    <vt:lpwstr>Robin.Clarke@leics.gov.uk</vt:lpwstr>
  </property>
  <property fmtid="{D5CDD505-2E9C-101B-9397-08002B2CF9AE}" pid="5" name="_AuthorEmailDisplayName">
    <vt:lpwstr>Robin Clarke</vt:lpwstr>
  </property>
</Properties>
</file>